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activeTab="2"/>
  </bookViews>
  <sheets>
    <sheet name="ANEXO_IV-D_JE_por_UO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52" i="30"/>
  <c r="F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F52" i="29"/>
  <c r="E52"/>
  <c r="G51"/>
  <c r="H51" s="1"/>
  <c r="F51"/>
  <c r="E51"/>
  <c r="H50"/>
  <c r="H49"/>
  <c r="H48"/>
  <c r="H47"/>
  <c r="H46"/>
  <c r="H45"/>
  <c r="H44"/>
  <c r="H43"/>
  <c r="H42"/>
  <c r="H41"/>
  <c r="H40"/>
  <c r="H39"/>
  <c r="G37"/>
  <c r="J36" i="1" s="1"/>
  <c r="K36" s="1"/>
  <c r="F37" i="29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28"/>
  <c r="H52" s="1"/>
  <c r="G51"/>
  <c r="N35" i="1" s="1"/>
  <c r="F51" i="28"/>
  <c r="E51"/>
  <c r="L35" i="1" s="1"/>
  <c r="H50" i="28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7"/>
  <c r="F51"/>
  <c r="M34" i="1" s="1"/>
  <c r="E51" i="27"/>
  <c r="H51" s="1"/>
  <c r="H50"/>
  <c r="H49"/>
  <c r="H48"/>
  <c r="H47"/>
  <c r="H46"/>
  <c r="H45"/>
  <c r="H44"/>
  <c r="H43"/>
  <c r="H42"/>
  <c r="H41"/>
  <c r="H40"/>
  <c r="H39"/>
  <c r="G37"/>
  <c r="F37"/>
  <c r="I34" i="1" s="1"/>
  <c r="E37" i="2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26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F52" i="25"/>
  <c r="E52"/>
  <c r="G51"/>
  <c r="N32" i="1" s="1"/>
  <c r="O32" s="1"/>
  <c r="F51" i="25"/>
  <c r="E51"/>
  <c r="H50"/>
  <c r="H49"/>
  <c r="H48"/>
  <c r="H47"/>
  <c r="H46"/>
  <c r="H45"/>
  <c r="H44"/>
  <c r="H43"/>
  <c r="H42"/>
  <c r="H41"/>
  <c r="H40"/>
  <c r="H39"/>
  <c r="G37"/>
  <c r="H37" s="1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24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J31" i="1" s="1"/>
  <c r="F37" i="24"/>
  <c r="E37"/>
  <c r="H31" i="1" s="1"/>
  <c r="K31" s="1"/>
  <c r="H36" i="24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3"/>
  <c r="F51"/>
  <c r="M30" i="1" s="1"/>
  <c r="E51" i="23"/>
  <c r="H51" s="1"/>
  <c r="H50"/>
  <c r="H49"/>
  <c r="H48"/>
  <c r="H47"/>
  <c r="H46"/>
  <c r="H45"/>
  <c r="H44"/>
  <c r="H43"/>
  <c r="H42"/>
  <c r="H41"/>
  <c r="H40"/>
  <c r="H39"/>
  <c r="G37"/>
  <c r="F37"/>
  <c r="I30" i="1" s="1"/>
  <c r="E37" i="23"/>
  <c r="H37" s="1"/>
  <c r="H36"/>
  <c r="H35"/>
  <c r="H34"/>
  <c r="H33"/>
  <c r="H32"/>
  <c r="H31"/>
  <c r="H30"/>
  <c r="H29"/>
  <c r="H28"/>
  <c r="H27"/>
  <c r="H26"/>
  <c r="H25"/>
  <c r="H24"/>
  <c r="G23"/>
  <c r="F30" i="1" s="1"/>
  <c r="F23" i="23"/>
  <c r="E30" i="1" s="1"/>
  <c r="E23" i="23"/>
  <c r="H23" s="1"/>
  <c r="H22"/>
  <c r="H21"/>
  <c r="H20"/>
  <c r="H19"/>
  <c r="H18"/>
  <c r="H17"/>
  <c r="H16"/>
  <c r="H15"/>
  <c r="H14"/>
  <c r="H13"/>
  <c r="H12"/>
  <c r="H11"/>
  <c r="H10"/>
  <c r="G52" i="2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F52" i="21"/>
  <c r="E52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J28" i="1" s="1"/>
  <c r="K28" s="1"/>
  <c r="F37" i="21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20"/>
  <c r="H52" s="1"/>
  <c r="G51"/>
  <c r="N27" i="1" s="1"/>
  <c r="F51" i="20"/>
  <c r="E51"/>
  <c r="L27" i="1" s="1"/>
  <c r="H50" i="2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9"/>
  <c r="F51"/>
  <c r="M26" i="1" s="1"/>
  <c r="E51" i="19"/>
  <c r="H51" s="1"/>
  <c r="H50"/>
  <c r="H49"/>
  <c r="H48"/>
  <c r="H47"/>
  <c r="H46"/>
  <c r="H45"/>
  <c r="H44"/>
  <c r="H43"/>
  <c r="H42"/>
  <c r="H41"/>
  <c r="H40"/>
  <c r="H39"/>
  <c r="G37"/>
  <c r="F37"/>
  <c r="I26" i="1" s="1"/>
  <c r="E37" i="19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18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F52" i="17"/>
  <c r="E52"/>
  <c r="G51"/>
  <c r="N24" i="1" s="1"/>
  <c r="O24" s="1"/>
  <c r="F51" i="17"/>
  <c r="E51"/>
  <c r="H51" s="1"/>
  <c r="H52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16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J23" i="1" s="1"/>
  <c r="F37" i="16"/>
  <c r="E37"/>
  <c r="H23" i="1" s="1"/>
  <c r="H36" i="1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5"/>
  <c r="F51"/>
  <c r="M22" i="1" s="1"/>
  <c r="E51" i="15"/>
  <c r="H51" s="1"/>
  <c r="H52" s="1"/>
  <c r="H50"/>
  <c r="H49"/>
  <c r="H48"/>
  <c r="H47"/>
  <c r="H46"/>
  <c r="H45"/>
  <c r="H44"/>
  <c r="H43"/>
  <c r="H42"/>
  <c r="H41"/>
  <c r="H40"/>
  <c r="H39"/>
  <c r="G37"/>
  <c r="F37"/>
  <c r="I22" i="1" s="1"/>
  <c r="E37" i="15"/>
  <c r="H37" s="1"/>
  <c r="H36"/>
  <c r="H35"/>
  <c r="H34"/>
  <c r="H33"/>
  <c r="H32"/>
  <c r="H31"/>
  <c r="H30"/>
  <c r="H29"/>
  <c r="H28"/>
  <c r="H27"/>
  <c r="H26"/>
  <c r="H25"/>
  <c r="H24"/>
  <c r="G23"/>
  <c r="F22" i="1" s="1"/>
  <c r="F23" i="15"/>
  <c r="E22" i="1" s="1"/>
  <c r="E23" i="15"/>
  <c r="H23" s="1"/>
  <c r="H22"/>
  <c r="H21"/>
  <c r="H20"/>
  <c r="H19"/>
  <c r="H18"/>
  <c r="H17"/>
  <c r="H16"/>
  <c r="H15"/>
  <c r="H14"/>
  <c r="H13"/>
  <c r="H12"/>
  <c r="H11"/>
  <c r="H10"/>
  <c r="G52" i="14"/>
  <c r="H51"/>
  <c r="G51"/>
  <c r="F51"/>
  <c r="E51"/>
  <c r="H50"/>
  <c r="H49"/>
  <c r="H48"/>
  <c r="H47"/>
  <c r="H46"/>
  <c r="H45"/>
  <c r="H44"/>
  <c r="H43"/>
  <c r="H42"/>
  <c r="H41"/>
  <c r="H40"/>
  <c r="H39"/>
  <c r="G37"/>
  <c r="F37"/>
  <c r="H37" s="1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D21" i="1" s="1"/>
  <c r="G21" s="1"/>
  <c r="H22" i="14"/>
  <c r="H21"/>
  <c r="H20"/>
  <c r="H19"/>
  <c r="H18"/>
  <c r="H17"/>
  <c r="H16"/>
  <c r="H15"/>
  <c r="H14"/>
  <c r="H13"/>
  <c r="H12"/>
  <c r="H11"/>
  <c r="H10"/>
  <c r="F52" i="13"/>
  <c r="E52"/>
  <c r="G51"/>
  <c r="F51"/>
  <c r="E51"/>
  <c r="H51" s="1"/>
  <c r="H50"/>
  <c r="H49"/>
  <c r="H48"/>
  <c r="H47"/>
  <c r="H46"/>
  <c r="H45"/>
  <c r="H44"/>
  <c r="H43"/>
  <c r="H42"/>
  <c r="H41"/>
  <c r="H40"/>
  <c r="H39"/>
  <c r="G37"/>
  <c r="J20" i="1" s="1"/>
  <c r="K20" s="1"/>
  <c r="F37" i="13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12"/>
  <c r="H52" s="1"/>
  <c r="G51"/>
  <c r="N19" i="1" s="1"/>
  <c r="F51" i="12"/>
  <c r="E51"/>
  <c r="L19" i="1" s="1"/>
  <c r="H50" i="12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1"/>
  <c r="F51"/>
  <c r="M18" i="1" s="1"/>
  <c r="E51" i="11"/>
  <c r="H51" s="1"/>
  <c r="H50"/>
  <c r="H49"/>
  <c r="H48"/>
  <c r="H47"/>
  <c r="H46"/>
  <c r="H45"/>
  <c r="H44"/>
  <c r="H43"/>
  <c r="H42"/>
  <c r="H41"/>
  <c r="H40"/>
  <c r="H39"/>
  <c r="G37"/>
  <c r="F37"/>
  <c r="I18" i="1" s="1"/>
  <c r="E37" i="11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18" i="1" s="1"/>
  <c r="E23" i="11"/>
  <c r="H23" s="1"/>
  <c r="H22"/>
  <c r="H21"/>
  <c r="H20"/>
  <c r="H19"/>
  <c r="H18"/>
  <c r="H17"/>
  <c r="H16"/>
  <c r="H15"/>
  <c r="H14"/>
  <c r="H13"/>
  <c r="H12"/>
  <c r="H11"/>
  <c r="H10"/>
  <c r="G52" i="10"/>
  <c r="G51"/>
  <c r="H51" s="1"/>
  <c r="F51"/>
  <c r="E51"/>
  <c r="H50"/>
  <c r="H49"/>
  <c r="H48"/>
  <c r="H47"/>
  <c r="H46"/>
  <c r="H45"/>
  <c r="H44"/>
  <c r="H43"/>
  <c r="H42"/>
  <c r="H41"/>
  <c r="H40"/>
  <c r="H39"/>
  <c r="G37"/>
  <c r="H37" s="1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D17" i="1" s="1"/>
  <c r="G17" s="1"/>
  <c r="H22" i="10"/>
  <c r="H21"/>
  <c r="H20"/>
  <c r="H19"/>
  <c r="H18"/>
  <c r="H17"/>
  <c r="H16"/>
  <c r="H15"/>
  <c r="H14"/>
  <c r="H13"/>
  <c r="H12"/>
  <c r="H11"/>
  <c r="H10"/>
  <c r="F52" i="9"/>
  <c r="E52"/>
  <c r="G51"/>
  <c r="N16" i="1" s="1"/>
  <c r="O16" s="1"/>
  <c r="F51" i="9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8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J15" i="1" s="1"/>
  <c r="F37" i="8"/>
  <c r="E37"/>
  <c r="H15" i="1" s="1"/>
  <c r="H36" i="8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7"/>
  <c r="F51"/>
  <c r="M14" i="1" s="1"/>
  <c r="E51" i="7"/>
  <c r="H51" s="1"/>
  <c r="H50"/>
  <c r="H49"/>
  <c r="H48"/>
  <c r="H47"/>
  <c r="H46"/>
  <c r="H45"/>
  <c r="H44"/>
  <c r="H43"/>
  <c r="H42"/>
  <c r="H41"/>
  <c r="H40"/>
  <c r="H39"/>
  <c r="G37"/>
  <c r="F37"/>
  <c r="I14" i="1" s="1"/>
  <c r="E37" i="7"/>
  <c r="H37" s="1"/>
  <c r="H36"/>
  <c r="H35"/>
  <c r="H34"/>
  <c r="H33"/>
  <c r="H32"/>
  <c r="H31"/>
  <c r="H30"/>
  <c r="H29"/>
  <c r="H28"/>
  <c r="H27"/>
  <c r="H26"/>
  <c r="H25"/>
  <c r="H24"/>
  <c r="G23"/>
  <c r="F14" i="1" s="1"/>
  <c r="F23" i="7"/>
  <c r="H23" s="1"/>
  <c r="E23"/>
  <c r="E52" s="1"/>
  <c r="H22"/>
  <c r="H21"/>
  <c r="H20"/>
  <c r="H19"/>
  <c r="H18"/>
  <c r="H17"/>
  <c r="H16"/>
  <c r="H15"/>
  <c r="H14"/>
  <c r="H13"/>
  <c r="H12"/>
  <c r="H11"/>
  <c r="H10"/>
  <c r="G52" i="6"/>
  <c r="G51"/>
  <c r="H51" s="1"/>
  <c r="F51"/>
  <c r="E5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D13" i="1" s="1"/>
  <c r="H22" i="6"/>
  <c r="H21"/>
  <c r="H20"/>
  <c r="H19"/>
  <c r="H18"/>
  <c r="H17"/>
  <c r="H16"/>
  <c r="H15"/>
  <c r="H14"/>
  <c r="H13"/>
  <c r="H12"/>
  <c r="H11"/>
  <c r="H10"/>
  <c r="F52" i="5"/>
  <c r="E52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J12" i="1" s="1"/>
  <c r="K12" s="1"/>
  <c r="F37" i="5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4"/>
  <c r="H52" s="1"/>
  <c r="G51"/>
  <c r="N11" i="1" s="1"/>
  <c r="F51" i="4"/>
  <c r="E51"/>
  <c r="L11" i="1" s="1"/>
  <c r="O11" s="1"/>
  <c r="H50" i="4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3"/>
  <c r="F51"/>
  <c r="M10" i="1" s="1"/>
  <c r="M38" s="1"/>
  <c r="E51" i="3"/>
  <c r="H51" s="1"/>
  <c r="H50"/>
  <c r="H49"/>
  <c r="H48"/>
  <c r="H47"/>
  <c r="H46"/>
  <c r="H45"/>
  <c r="H44"/>
  <c r="H43"/>
  <c r="H42"/>
  <c r="H41"/>
  <c r="H40"/>
  <c r="H39"/>
  <c r="G37"/>
  <c r="F37"/>
  <c r="I10" i="1" s="1"/>
  <c r="I38" s="1"/>
  <c r="E37" i="3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10" i="1" s="1"/>
  <c r="E23" i="3"/>
  <c r="H23" s="1"/>
  <c r="H22"/>
  <c r="H21"/>
  <c r="H20"/>
  <c r="H19"/>
  <c r="H18"/>
  <c r="H17"/>
  <c r="H16"/>
  <c r="H15"/>
  <c r="H14"/>
  <c r="H13"/>
  <c r="H12"/>
  <c r="H11"/>
  <c r="H10"/>
  <c r="H50" i="2"/>
  <c r="G50"/>
  <c r="F50"/>
  <c r="E50"/>
  <c r="G49"/>
  <c r="F49"/>
  <c r="E49"/>
  <c r="H49" s="1"/>
  <c r="H48"/>
  <c r="G48"/>
  <c r="F48"/>
  <c r="E48"/>
  <c r="G47"/>
  <c r="F47"/>
  <c r="E47"/>
  <c r="H47" s="1"/>
  <c r="H46"/>
  <c r="G46"/>
  <c r="F46"/>
  <c r="E46"/>
  <c r="G45"/>
  <c r="F45"/>
  <c r="E45"/>
  <c r="H45" s="1"/>
  <c r="H44"/>
  <c r="G44"/>
  <c r="F44"/>
  <c r="E44"/>
  <c r="G43"/>
  <c r="F43"/>
  <c r="E43"/>
  <c r="H43" s="1"/>
  <c r="H42"/>
  <c r="G42"/>
  <c r="F42"/>
  <c r="E42"/>
  <c r="G41"/>
  <c r="F41"/>
  <c r="E41"/>
  <c r="H41" s="1"/>
  <c r="H40"/>
  <c r="G40"/>
  <c r="F40"/>
  <c r="E40"/>
  <c r="G39"/>
  <c r="F39"/>
  <c r="E39"/>
  <c r="H39" s="1"/>
  <c r="H38"/>
  <c r="G38"/>
  <c r="G51" s="1"/>
  <c r="F38"/>
  <c r="F51" s="1"/>
  <c r="E38"/>
  <c r="E51" s="1"/>
  <c r="H36"/>
  <c r="G36"/>
  <c r="F36"/>
  <c r="E36"/>
  <c r="G35"/>
  <c r="F35"/>
  <c r="E35"/>
  <c r="H35" s="1"/>
  <c r="H34"/>
  <c r="G34"/>
  <c r="F34"/>
  <c r="E34"/>
  <c r="G33"/>
  <c r="F33"/>
  <c r="E33"/>
  <c r="H33" s="1"/>
  <c r="H32"/>
  <c r="G32"/>
  <c r="F32"/>
  <c r="E32"/>
  <c r="G31"/>
  <c r="F31"/>
  <c r="E31"/>
  <c r="H31" s="1"/>
  <c r="H30"/>
  <c r="G30"/>
  <c r="F30"/>
  <c r="E30"/>
  <c r="G29"/>
  <c r="F29"/>
  <c r="E29"/>
  <c r="H29" s="1"/>
  <c r="H28"/>
  <c r="G28"/>
  <c r="F28"/>
  <c r="E28"/>
  <c r="G27"/>
  <c r="F27"/>
  <c r="E27"/>
  <c r="H27" s="1"/>
  <c r="H26"/>
  <c r="G26"/>
  <c r="F26"/>
  <c r="E26"/>
  <c r="G25"/>
  <c r="F25"/>
  <c r="E25"/>
  <c r="H25" s="1"/>
  <c r="H24"/>
  <c r="G24"/>
  <c r="G37" s="1"/>
  <c r="F24"/>
  <c r="F37" s="1"/>
  <c r="E24"/>
  <c r="E37" s="1"/>
  <c r="H22"/>
  <c r="G22"/>
  <c r="F22"/>
  <c r="E22"/>
  <c r="G21"/>
  <c r="F21"/>
  <c r="E21"/>
  <c r="H21" s="1"/>
  <c r="H20"/>
  <c r="G20"/>
  <c r="F20"/>
  <c r="E20"/>
  <c r="G19"/>
  <c r="F19"/>
  <c r="E19"/>
  <c r="H19" s="1"/>
  <c r="H18"/>
  <c r="G18"/>
  <c r="F18"/>
  <c r="E18"/>
  <c r="G17"/>
  <c r="F17"/>
  <c r="E17"/>
  <c r="H17" s="1"/>
  <c r="H16"/>
  <c r="G16"/>
  <c r="F16"/>
  <c r="E16"/>
  <c r="G15"/>
  <c r="F15"/>
  <c r="E15"/>
  <c r="H15" s="1"/>
  <c r="H14"/>
  <c r="G14"/>
  <c r="F14"/>
  <c r="E14"/>
  <c r="G13"/>
  <c r="F13"/>
  <c r="E13"/>
  <c r="H13" s="1"/>
  <c r="H12"/>
  <c r="G12"/>
  <c r="F12"/>
  <c r="E12"/>
  <c r="G11"/>
  <c r="F11"/>
  <c r="E11"/>
  <c r="H11" s="1"/>
  <c r="H10"/>
  <c r="G10"/>
  <c r="G23" s="1"/>
  <c r="F10"/>
  <c r="F23" s="1"/>
  <c r="E10"/>
  <c r="E23" s="1"/>
  <c r="E52" s="1"/>
  <c r="N37" i="1"/>
  <c r="M37"/>
  <c r="L37"/>
  <c r="O37" s="1"/>
  <c r="J37"/>
  <c r="I37"/>
  <c r="H37"/>
  <c r="K37" s="1"/>
  <c r="F37"/>
  <c r="E37"/>
  <c r="N36"/>
  <c r="M36"/>
  <c r="L36"/>
  <c r="O36" s="1"/>
  <c r="I36"/>
  <c r="H36"/>
  <c r="F36"/>
  <c r="E36"/>
  <c r="D36"/>
  <c r="G36" s="1"/>
  <c r="M35"/>
  <c r="K35"/>
  <c r="J35"/>
  <c r="I35"/>
  <c r="H35"/>
  <c r="F35"/>
  <c r="D35"/>
  <c r="N34"/>
  <c r="J34"/>
  <c r="H34"/>
  <c r="K34" s="1"/>
  <c r="E34"/>
  <c r="D34"/>
  <c r="N33"/>
  <c r="M33"/>
  <c r="L33"/>
  <c r="O33" s="1"/>
  <c r="J33"/>
  <c r="I33"/>
  <c r="H33"/>
  <c r="K33" s="1"/>
  <c r="F33"/>
  <c r="E33"/>
  <c r="M32"/>
  <c r="L32"/>
  <c r="J32"/>
  <c r="I32"/>
  <c r="H32"/>
  <c r="K32" s="1"/>
  <c r="G32"/>
  <c r="F32"/>
  <c r="E32"/>
  <c r="D32"/>
  <c r="O31"/>
  <c r="N31"/>
  <c r="M31"/>
  <c r="L31"/>
  <c r="I31"/>
  <c r="F31"/>
  <c r="D31"/>
  <c r="N30"/>
  <c r="L30"/>
  <c r="J30"/>
  <c r="D30"/>
  <c r="G30" s="1"/>
  <c r="N29"/>
  <c r="M29"/>
  <c r="L29"/>
  <c r="O29" s="1"/>
  <c r="J29"/>
  <c r="I29"/>
  <c r="H29"/>
  <c r="K29" s="1"/>
  <c r="F29"/>
  <c r="E29"/>
  <c r="N28"/>
  <c r="M28"/>
  <c r="L28"/>
  <c r="O28" s="1"/>
  <c r="I28"/>
  <c r="H28"/>
  <c r="F28"/>
  <c r="E28"/>
  <c r="D28"/>
  <c r="G28" s="1"/>
  <c r="M27"/>
  <c r="K27"/>
  <c r="J27"/>
  <c r="I27"/>
  <c r="H27"/>
  <c r="F27"/>
  <c r="D27"/>
  <c r="N26"/>
  <c r="J26"/>
  <c r="H26"/>
  <c r="E26"/>
  <c r="D26"/>
  <c r="N25"/>
  <c r="M25"/>
  <c r="L25"/>
  <c r="O25" s="1"/>
  <c r="J25"/>
  <c r="I25"/>
  <c r="H25"/>
  <c r="K25" s="1"/>
  <c r="F25"/>
  <c r="E25"/>
  <c r="M24"/>
  <c r="L24"/>
  <c r="J24"/>
  <c r="I24"/>
  <c r="H24"/>
  <c r="K24" s="1"/>
  <c r="G24"/>
  <c r="F24"/>
  <c r="E24"/>
  <c r="D24"/>
  <c r="O23"/>
  <c r="N23"/>
  <c r="M23"/>
  <c r="L23"/>
  <c r="I23"/>
  <c r="F23"/>
  <c r="D23"/>
  <c r="N22"/>
  <c r="L22"/>
  <c r="O22" s="1"/>
  <c r="J22"/>
  <c r="D22"/>
  <c r="G22" s="1"/>
  <c r="N21"/>
  <c r="M21"/>
  <c r="L21"/>
  <c r="O21" s="1"/>
  <c r="J21"/>
  <c r="I21"/>
  <c r="H21"/>
  <c r="K21" s="1"/>
  <c r="F21"/>
  <c r="E21"/>
  <c r="N20"/>
  <c r="M20"/>
  <c r="L20"/>
  <c r="O20" s="1"/>
  <c r="I20"/>
  <c r="H20"/>
  <c r="F20"/>
  <c r="E20"/>
  <c r="D20"/>
  <c r="G20" s="1"/>
  <c r="M19"/>
  <c r="K19"/>
  <c r="J19"/>
  <c r="I19"/>
  <c r="H19"/>
  <c r="F19"/>
  <c r="D19"/>
  <c r="N18"/>
  <c r="J18"/>
  <c r="H18"/>
  <c r="K18" s="1"/>
  <c r="D18"/>
  <c r="N17"/>
  <c r="M17"/>
  <c r="L17"/>
  <c r="O17" s="1"/>
  <c r="J17"/>
  <c r="I17"/>
  <c r="H17"/>
  <c r="K17" s="1"/>
  <c r="F17"/>
  <c r="E17"/>
  <c r="M16"/>
  <c r="L16"/>
  <c r="J16"/>
  <c r="I16"/>
  <c r="H16"/>
  <c r="K16" s="1"/>
  <c r="G16"/>
  <c r="F16"/>
  <c r="E16"/>
  <c r="D16"/>
  <c r="O15"/>
  <c r="N15"/>
  <c r="M15"/>
  <c r="L15"/>
  <c r="I15"/>
  <c r="F15"/>
  <c r="D15"/>
  <c r="N14"/>
  <c r="L14"/>
  <c r="O14" s="1"/>
  <c r="J14"/>
  <c r="D14"/>
  <c r="N13"/>
  <c r="M13"/>
  <c r="L13"/>
  <c r="O13" s="1"/>
  <c r="J13"/>
  <c r="I13"/>
  <c r="H13"/>
  <c r="K13" s="1"/>
  <c r="F13"/>
  <c r="E13"/>
  <c r="N12"/>
  <c r="M12"/>
  <c r="L12"/>
  <c r="O12" s="1"/>
  <c r="I12"/>
  <c r="H12"/>
  <c r="F12"/>
  <c r="E12"/>
  <c r="D12"/>
  <c r="G12" s="1"/>
  <c r="M11"/>
  <c r="K11"/>
  <c r="J11"/>
  <c r="I11"/>
  <c r="H11"/>
  <c r="F11"/>
  <c r="D11"/>
  <c r="N10"/>
  <c r="J10"/>
  <c r="J38" s="1"/>
  <c r="H10"/>
  <c r="D10"/>
  <c r="E4"/>
  <c r="D4"/>
  <c r="H51" i="2" l="1"/>
  <c r="P12" i="1"/>
  <c r="K26"/>
  <c r="H52" i="3"/>
  <c r="H52" i="13"/>
  <c r="H52" i="22"/>
  <c r="H52" i="23"/>
  <c r="P21" i="1"/>
  <c r="P36"/>
  <c r="H52" i="11"/>
  <c r="P24" i="1"/>
  <c r="O27"/>
  <c r="H52" i="30"/>
  <c r="K10" i="1"/>
  <c r="P16"/>
  <c r="O19"/>
  <c r="H23" i="2"/>
  <c r="H52" i="6"/>
  <c r="H52" i="9"/>
  <c r="H52" i="18"/>
  <c r="H52" i="19"/>
  <c r="G13" i="1"/>
  <c r="P13" s="1"/>
  <c r="P29"/>
  <c r="P22"/>
  <c r="O30"/>
  <c r="G52" i="2"/>
  <c r="K15" i="1"/>
  <c r="P15" s="1"/>
  <c r="P32"/>
  <c r="O35"/>
  <c r="P20"/>
  <c r="P28"/>
  <c r="P17"/>
  <c r="N38"/>
  <c r="G19"/>
  <c r="P25"/>
  <c r="P33"/>
  <c r="F52" i="2"/>
  <c r="H37"/>
  <c r="H52" i="7"/>
  <c r="H52" i="14"/>
  <c r="K23" i="1"/>
  <c r="P23" s="1"/>
  <c r="H52" i="26"/>
  <c r="H52" i="27"/>
  <c r="D25" i="1"/>
  <c r="G25" s="1"/>
  <c r="F10"/>
  <c r="E15"/>
  <c r="G15" s="1"/>
  <c r="F18"/>
  <c r="G18" s="1"/>
  <c r="E23"/>
  <c r="G23" s="1"/>
  <c r="F26"/>
  <c r="G26" s="1"/>
  <c r="E31"/>
  <c r="G31" s="1"/>
  <c r="P31" s="1"/>
  <c r="F34"/>
  <c r="G34" s="1"/>
  <c r="H51" i="25"/>
  <c r="H52" s="1"/>
  <c r="H37" i="29"/>
  <c r="H52" s="1"/>
  <c r="D33" i="1"/>
  <c r="G33" s="1"/>
  <c r="E52" i="10"/>
  <c r="G52" i="15"/>
  <c r="E52" i="22"/>
  <c r="E52" i="26"/>
  <c r="E52" i="30"/>
  <c r="L10" i="1"/>
  <c r="H14"/>
  <c r="K14" s="1"/>
  <c r="L18"/>
  <c r="O18" s="1"/>
  <c r="H22"/>
  <c r="K22" s="1"/>
  <c r="L26"/>
  <c r="O26" s="1"/>
  <c r="P26" s="1"/>
  <c r="H30"/>
  <c r="K30" s="1"/>
  <c r="L34"/>
  <c r="O34" s="1"/>
  <c r="F52" i="3"/>
  <c r="F52" i="7"/>
  <c r="F52" i="11"/>
  <c r="F52" i="15"/>
  <c r="F52" i="23"/>
  <c r="E52" i="6"/>
  <c r="E52" i="18"/>
  <c r="G52" i="23"/>
  <c r="D29" i="1"/>
  <c r="G29" s="1"/>
  <c r="D37"/>
  <c r="G37" s="1"/>
  <c r="P37" s="1"/>
  <c r="E52" i="3"/>
  <c r="H23" i="6"/>
  <c r="H23" i="10"/>
  <c r="H52" s="1"/>
  <c r="E52" i="11"/>
  <c r="H23" i="14"/>
  <c r="E52" i="15"/>
  <c r="E52" i="19"/>
  <c r="E52" i="23"/>
  <c r="E52" i="27"/>
  <c r="G52" i="7"/>
  <c r="E52" i="14"/>
  <c r="E11" i="1"/>
  <c r="E38" s="1"/>
  <c r="E19"/>
  <c r="E27"/>
  <c r="G27" s="1"/>
  <c r="E35"/>
  <c r="G35" s="1"/>
  <c r="E14"/>
  <c r="G14" s="1"/>
  <c r="P14" l="1"/>
  <c r="P35"/>
  <c r="K38"/>
  <c r="P34"/>
  <c r="L38"/>
  <c r="O10"/>
  <c r="H38"/>
  <c r="G11"/>
  <c r="P11" s="1"/>
  <c r="P30"/>
  <c r="P19"/>
  <c r="F38"/>
  <c r="H52" i="2"/>
  <c r="P18" i="1"/>
  <c r="G10"/>
  <c r="D38"/>
  <c r="P27"/>
  <c r="O38" l="1"/>
  <c r="P10"/>
  <c r="P38" s="1"/>
  <c r="G38"/>
</calcChain>
</file>

<file path=xl/sharedStrings.xml><?xml version="1.0" encoding="utf-8"?>
<sst xmlns="http://schemas.openxmlformats.org/spreadsheetml/2006/main" count="1590" uniqueCount="99">
  <si>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</si>
  <si>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</si>
  <si>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</si>
  <si>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</si>
  <si>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</si>
  <si>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</si>
  <si>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</si>
  <si>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d) Situação funcional dos servidores ativos do quadro de pessoal do órgão.</t>
  </si>
  <si>
    <t>UNIDADE ORÇAMENTÁRIA</t>
  </si>
  <si>
    <t>SERVIDORES ATIVOS</t>
  </si>
  <si>
    <t>TOTAL</t>
  </si>
  <si>
    <t>ANALISTAS JUDICIÁRIOS</t>
  </si>
  <si>
    <t>TÉCNICOS JUDICIÁRIOS</t>
  </si>
  <si>
    <t>AUXILIARES JUDICIÁRIOS</t>
  </si>
  <si>
    <t>CÓDIGO</t>
  </si>
  <si>
    <t>DESCRIÇÃO</t>
  </si>
  <si>
    <t>EXERCÍCIO NO ÓRGÃO</t>
  </si>
  <si>
    <t>CEDIDOS A OUTROS ÓRGÃOS</t>
  </si>
  <si>
    <t>OUTROS AFASTAMENTOS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</si>
  <si>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</si>
  <si>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</si>
  <si>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</si>
  <si>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</si>
  <si>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</si>
  <si>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</si>
  <si>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</si>
  <si>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</si>
  <si>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</si>
  <si>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</si>
  <si>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</si>
  <si>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</si>
  <si>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</si>
  <si>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</si>
  <si>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</si>
  <si>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</si>
  <si>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</si>
  <si>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</si>
  <si>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</si>
  <si>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</si>
  <si>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</si>
  <si>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</si>
  <si>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</si>
  <si>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</si>
  <si>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</si>
  <si>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</si>
  <si>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</si>
  <si>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</si>
  <si>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</si>
  <si>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</si>
  <si>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</si>
  <si>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</si>
  <si>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</si>
  <si>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</si>
  <si>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</si>
  <si>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</si>
  <si>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</si>
  <si>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</si>
  <si>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</si>
  <si>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</si>
  <si>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</si>
  <si>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</si>
  <si>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</si>
  <si>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</si>
  <si>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</si>
  <si>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</si>
  <si>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</si>
  <si>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</si>
  <si>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</si>
  <si>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</si>
  <si>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</si>
  <si>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</si>
  <si>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</si>
  <si>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</si>
  <si>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</si>
  <si>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</si>
  <si>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</si>
  <si>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CONSOLIDADO</t>
  </si>
  <si>
    <t>DEZEMBRO</t>
  </si>
  <si>
    <t>d) Situação Funcional dos Servidores Ativos do quadro de pessoal do Órgão</t>
  </si>
  <si>
    <t>CARREIRA / 
CLASSE / PADRÃO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</si>
  <si>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</si>
  <si>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</si>
  <si>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</si>
  <si>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</si>
  <si>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</si>
  <si>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</si>
  <si>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</si>
  <si>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</si>
  <si>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</si>
  <si>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</si>
  <si>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</si>
  <si>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</si>
  <si>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</si>
  <si>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</si>
  <si>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</si>
  <si>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</si>
  <si>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</si>
  <si>
    <t xml:space="preserve"> - </t>
  </si>
  <si>
    <t>-</t>
  </si>
</sst>
</file>

<file path=xl/styles.xml><?xml version="1.0" encoding="utf-8"?>
<styleSheet xmlns="http://schemas.openxmlformats.org/spreadsheetml/2006/main">
  <numFmts count="7">
    <numFmt numFmtId="164" formatCode="General_)"/>
    <numFmt numFmtId="165" formatCode="0.000000"/>
    <numFmt numFmtId="167" formatCode="_([$€-2]* #,##0.00_);_([$€-2]* \(#,##0.00\);_([$€-2]* \-??_)"/>
    <numFmt numFmtId="168" formatCode="_(* #,##0.00_);_(* \(#,##0.00\);_(* \-??_);_(@_)"/>
    <numFmt numFmtId="170" formatCode="_-* #,##0.00_-;\-* #,##0.00_-;_-* &quot;-&quot;??_-;_-@_-"/>
    <numFmt numFmtId="171" formatCode="_-* #,##0.00_-;\-* #,##0.00_-;_-* \-??_-;_-@_-"/>
    <numFmt numFmtId="172" formatCode="_-* #,##0_-;\-* #,##0_-;_-* &quot;-&quot;??_-;_-@_-"/>
  </numFmts>
  <fonts count="25">
    <font>
      <sz val="10"/>
      <color rgb="FF000000"/>
      <name val="Arial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sz val="7"/>
      <color rgb="FF000000"/>
      <name val="Times New Roman"/>
      <family val="1"/>
    </font>
    <font>
      <sz val="11"/>
      <color rgb="FF008000"/>
      <name val="Calibri"/>
      <family val="2"/>
    </font>
    <font>
      <b/>
      <sz val="11"/>
      <color rgb="FFFFFFFF"/>
      <name val="Calibri"/>
      <family val="2"/>
    </font>
    <font>
      <sz val="11"/>
      <color rgb="FFFF9900"/>
      <name val="Calibri"/>
      <family val="2"/>
    </font>
    <font>
      <sz val="12"/>
      <color rgb="FF000000"/>
      <name val="Times New Roman"/>
      <family val="1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b/>
      <sz val="18"/>
      <color rgb="FF003366"/>
      <name val="Cambria"/>
      <family val="1"/>
    </font>
    <font>
      <b/>
      <sz val="15"/>
      <color rgb="FF003366"/>
      <name val="Calibri"/>
      <family val="2"/>
    </font>
    <font>
      <b/>
      <sz val="18"/>
      <color rgb="FF333399"/>
      <name val="Cambria"/>
      <family val="1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sz val="18"/>
      <color rgb="FF000000"/>
      <name val="Arial"/>
      <family val="2"/>
    </font>
    <font>
      <b/>
      <sz val="18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10"/>
      <color rgb="FF00000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CC"/>
      </patternFill>
    </fill>
    <fill>
      <patternFill patternType="solid">
        <fgColor rgb="FFD8D8D8"/>
        <bgColor rgb="FFCCCCFF"/>
      </patternFill>
    </fill>
    <fill>
      <patternFill patternType="solid">
        <fgColor rgb="FFD8D8D8"/>
        <bgColor rgb="FF000000"/>
      </patternFill>
    </fill>
  </fills>
  <borders count="37">
    <border>
      <left/>
      <right/>
      <top/>
      <bottom/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5" borderId="0"/>
    <xf numFmtId="0" fontId="1" fillId="5" borderId="0"/>
    <xf numFmtId="0" fontId="1" fillId="5" borderId="0"/>
    <xf numFmtId="0" fontId="2" fillId="7" borderId="0"/>
    <xf numFmtId="0" fontId="2" fillId="9" borderId="0"/>
    <xf numFmtId="0" fontId="2" fillId="10" borderId="0"/>
    <xf numFmtId="0" fontId="2" fillId="10" borderId="0"/>
    <xf numFmtId="0" fontId="2" fillId="10" borderId="0"/>
    <xf numFmtId="0" fontId="3" fillId="2" borderId="0"/>
    <xf numFmtId="164" fontId="4" fillId="0" borderId="0">
      <alignment horizontal="right"/>
    </xf>
    <xf numFmtId="0" fontId="5" fillId="11" borderId="0"/>
    <xf numFmtId="0" fontId="6" fillId="13" borderId="1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1" fillId="0" borderId="0"/>
    <xf numFmtId="0" fontId="1" fillId="0" borderId="0"/>
    <xf numFmtId="165" fontId="1" fillId="0" borderId="0"/>
    <xf numFmtId="0" fontId="2" fillId="14" borderId="0"/>
    <xf numFmtId="0" fontId="2" fillId="14" borderId="0"/>
    <xf numFmtId="0" fontId="2" fillId="15" borderId="0"/>
    <xf numFmtId="0" fontId="2" fillId="16" borderId="0"/>
    <xf numFmtId="0" fontId="2" fillId="8" borderId="0"/>
    <xf numFmtId="0" fontId="2" fillId="9" borderId="0"/>
    <xf numFmtId="0" fontId="2" fillId="9" borderId="0"/>
    <xf numFmtId="0" fontId="2" fillId="9" borderId="0"/>
    <xf numFmtId="167" fontId="24" fillId="0" borderId="0"/>
    <xf numFmtId="0" fontId="8" fillId="0" borderId="3">
      <alignment horizontal="center"/>
    </xf>
    <xf numFmtId="2" fontId="1" fillId="0" borderId="0"/>
    <xf numFmtId="2" fontId="1" fillId="0" borderId="0"/>
    <xf numFmtId="0" fontId="7" fillId="0" borderId="2"/>
    <xf numFmtId="168" fontId="1" fillId="0" borderId="0"/>
    <xf numFmtId="0" fontId="1" fillId="0" borderId="0"/>
    <xf numFmtId="0" fontId="24" fillId="17" borderId="4"/>
    <xf numFmtId="0" fontId="24" fillId="17" borderId="4"/>
    <xf numFmtId="10" fontId="1" fillId="0" borderId="0"/>
    <xf numFmtId="9" fontId="1" fillId="0" borderId="0"/>
    <xf numFmtId="0" fontId="9" fillId="12" borderId="5"/>
    <xf numFmtId="170" fontId="24" fillId="0" borderId="0"/>
    <xf numFmtId="168" fontId="24" fillId="0" borderId="0"/>
    <xf numFmtId="168" fontId="24" fillId="0" borderId="0"/>
    <xf numFmtId="168" fontId="24" fillId="0" borderId="0"/>
    <xf numFmtId="170" fontId="24" fillId="0" borderId="0"/>
    <xf numFmtId="170" fontId="24" fillId="0" borderId="0"/>
    <xf numFmtId="170" fontId="24" fillId="0" borderId="0"/>
    <xf numFmtId="170" fontId="24" fillId="0" borderId="0"/>
    <xf numFmtId="170" fontId="24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2" fillId="0" borderId="6"/>
    <xf numFmtId="0" fontId="14" fillId="0" borderId="7"/>
    <xf numFmtId="0" fontId="14" fillId="0" borderId="7"/>
    <xf numFmtId="0" fontId="14" fillId="0" borderId="7"/>
    <xf numFmtId="0" fontId="15" fillId="0" borderId="8"/>
    <xf numFmtId="0" fontId="15" fillId="0" borderId="8"/>
    <xf numFmtId="0" fontId="11" fillId="0" borderId="0"/>
    <xf numFmtId="0" fontId="11" fillId="0" borderId="0"/>
    <xf numFmtId="0" fontId="13" fillId="0" borderId="0"/>
    <xf numFmtId="170" fontId="1" fillId="0" borderId="0"/>
    <xf numFmtId="168" fontId="24" fillId="0" borderId="0"/>
    <xf numFmtId="170" fontId="1" fillId="0" borderId="0"/>
    <xf numFmtId="171" fontId="24" fillId="0" borderId="0"/>
    <xf numFmtId="168" fontId="24" fillId="0" borderId="0"/>
  </cellStyleXfs>
  <cellXfs count="93">
    <xf numFmtId="0" fontId="0" fillId="0" borderId="0" xfId="0"/>
    <xf numFmtId="0" fontId="19" fillId="19" borderId="9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18" fillId="18" borderId="10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9" fillId="19" borderId="36" xfId="0" applyNumberFormat="1" applyFont="1" applyFill="1" applyBorder="1" applyAlignment="1">
      <alignment horizontal="center" vertical="center" wrapText="1"/>
    </xf>
    <xf numFmtId="0" fontId="18" fillId="18" borderId="11" xfId="0" applyNumberFormat="1" applyFont="1" applyFill="1" applyBorder="1" applyAlignment="1">
      <alignment horizontal="center" vertical="center" wrapText="1"/>
    </xf>
    <xf numFmtId="0" fontId="19" fillId="19" borderId="10" xfId="0" applyNumberFormat="1" applyFont="1" applyFill="1" applyBorder="1" applyAlignment="1">
      <alignment horizontal="center" vertical="center" wrapText="1"/>
    </xf>
    <xf numFmtId="0" fontId="19" fillId="19" borderId="30" xfId="0" applyNumberFormat="1" applyFont="1" applyFill="1" applyBorder="1" applyAlignment="1">
      <alignment horizontal="center" vertical="center" wrapText="1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8" borderId="11" xfId="0" applyNumberFormat="1" applyFont="1" applyFill="1" applyBorder="1" applyAlignment="1">
      <alignment horizontal="center" vertical="center" wrapText="1"/>
    </xf>
    <xf numFmtId="0" fontId="19" fillId="18" borderId="10" xfId="0" applyNumberFormat="1" applyFont="1" applyFill="1" applyBorder="1" applyAlignment="1">
      <alignment horizontal="center" vertical="center" wrapText="1"/>
    </xf>
    <xf numFmtId="0" fontId="19" fillId="19" borderId="12" xfId="0" applyNumberFormat="1" applyFont="1" applyFill="1" applyBorder="1" applyAlignment="1">
      <alignment horizontal="center" vertical="center" wrapText="1"/>
    </xf>
    <xf numFmtId="0" fontId="19" fillId="19" borderId="13" xfId="0" applyNumberFormat="1" applyFont="1" applyFill="1" applyBorder="1" applyAlignment="1">
      <alignment horizontal="center" vertical="center" wrapText="1"/>
    </xf>
    <xf numFmtId="0" fontId="16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49" fontId="17" fillId="0" borderId="0" xfId="0" applyNumberFormat="1" applyFont="1" applyAlignment="1">
      <alignment horizontal="center" vertical="center"/>
    </xf>
    <xf numFmtId="0" fontId="17" fillId="0" borderId="0" xfId="0" applyNumberFormat="1" applyFont="1" applyAlignment="1">
      <alignment horizontal="center" vertical="center"/>
    </xf>
    <xf numFmtId="0" fontId="18" fillId="0" borderId="0" xfId="0" applyNumberFormat="1" applyFont="1"/>
    <xf numFmtId="0" fontId="18" fillId="18" borderId="10" xfId="0" applyNumberFormat="1" applyFont="1" applyFill="1" applyBorder="1" applyAlignment="1">
      <alignment horizontal="center" vertical="center" wrapText="1"/>
    </xf>
    <xf numFmtId="0" fontId="18" fillId="18" borderId="11" xfId="0" applyNumberFormat="1" applyFont="1" applyFill="1" applyBorder="1" applyAlignment="1">
      <alignment horizontal="center" vertical="center" wrapText="1"/>
    </xf>
    <xf numFmtId="0" fontId="18" fillId="19" borderId="11" xfId="0" applyNumberFormat="1" applyFont="1" applyFill="1" applyBorder="1" applyAlignment="1">
      <alignment horizontal="center" vertical="center" wrapText="1"/>
    </xf>
    <xf numFmtId="0" fontId="0" fillId="19" borderId="11" xfId="0" applyNumberFormat="1" applyFill="1" applyBorder="1" applyAlignment="1">
      <alignment horizontal="center" vertical="center" wrapText="1"/>
    </xf>
    <xf numFmtId="0" fontId="18" fillId="0" borderId="14" xfId="0" applyNumberFormat="1" applyFont="1" applyBorder="1" applyAlignment="1">
      <alignment horizontal="center" vertical="center"/>
    </xf>
    <xf numFmtId="3" fontId="18" fillId="0" borderId="15" xfId="0" applyNumberFormat="1" applyFont="1" applyBorder="1" applyAlignment="1">
      <alignment horizontal="center" vertical="center"/>
    </xf>
    <xf numFmtId="172" fontId="18" fillId="0" borderId="16" xfId="0" applyNumberFormat="1" applyFont="1" applyBorder="1" applyAlignment="1">
      <alignment vertical="center"/>
    </xf>
    <xf numFmtId="172" fontId="18" fillId="0" borderId="17" xfId="0" applyNumberFormat="1" applyFont="1" applyBorder="1" applyAlignment="1">
      <alignment vertical="center"/>
    </xf>
    <xf numFmtId="172" fontId="19" fillId="0" borderId="15" xfId="0" applyNumberFormat="1" applyFont="1" applyBorder="1" applyAlignment="1">
      <alignment vertical="center"/>
    </xf>
    <xf numFmtId="172" fontId="19" fillId="0" borderId="18" xfId="0" applyNumberFormat="1" applyFont="1" applyBorder="1" applyAlignment="1">
      <alignment vertical="center"/>
    </xf>
    <xf numFmtId="0" fontId="18" fillId="0" borderId="19" xfId="0" applyNumberFormat="1" applyFont="1" applyBorder="1" applyAlignment="1">
      <alignment horizontal="center" vertical="center"/>
    </xf>
    <xf numFmtId="3" fontId="18" fillId="0" borderId="20" xfId="0" applyNumberFormat="1" applyFont="1" applyBorder="1" applyAlignment="1">
      <alignment horizontal="center" vertical="center"/>
    </xf>
    <xf numFmtId="172" fontId="18" fillId="0" borderId="21" xfId="0" applyNumberFormat="1" applyFont="1" applyBorder="1" applyAlignment="1">
      <alignment vertical="center"/>
    </xf>
    <xf numFmtId="172" fontId="18" fillId="0" borderId="22" xfId="0" applyNumberFormat="1" applyFont="1" applyBorder="1" applyAlignment="1">
      <alignment vertical="center"/>
    </xf>
    <xf numFmtId="172" fontId="19" fillId="0" borderId="20" xfId="0" applyNumberFormat="1" applyFont="1" applyBorder="1" applyAlignment="1">
      <alignment vertical="center"/>
    </xf>
    <xf numFmtId="172" fontId="19" fillId="0" borderId="23" xfId="0" applyNumberFormat="1" applyFont="1" applyBorder="1" applyAlignment="1">
      <alignment vertical="center"/>
    </xf>
    <xf numFmtId="0" fontId="18" fillId="0" borderId="24" xfId="0" applyNumberFormat="1" applyFont="1" applyBorder="1" applyAlignment="1">
      <alignment horizontal="center" vertical="center"/>
    </xf>
    <xf numFmtId="3" fontId="18" fillId="0" borderId="25" xfId="0" applyNumberFormat="1" applyFont="1" applyBorder="1" applyAlignment="1">
      <alignment horizontal="center" vertical="center"/>
    </xf>
    <xf numFmtId="172" fontId="18" fillId="0" borderId="26" xfId="0" applyNumberFormat="1" applyFont="1" applyBorder="1" applyAlignment="1">
      <alignment vertical="center"/>
    </xf>
    <xf numFmtId="172" fontId="18" fillId="0" borderId="27" xfId="0" applyNumberFormat="1" applyFont="1" applyBorder="1" applyAlignment="1">
      <alignment vertical="center"/>
    </xf>
    <xf numFmtId="172" fontId="19" fillId="0" borderId="25" xfId="0" applyNumberFormat="1" applyFont="1" applyBorder="1" applyAlignment="1">
      <alignment vertical="center"/>
    </xf>
    <xf numFmtId="172" fontId="19" fillId="0" borderId="28" xfId="0" applyNumberFormat="1" applyFont="1" applyBorder="1" applyAlignment="1">
      <alignment vertical="center"/>
    </xf>
    <xf numFmtId="172" fontId="19" fillId="19" borderId="26" xfId="0" applyNumberFormat="1" applyFont="1" applyFill="1" applyBorder="1" applyAlignment="1">
      <alignment vertical="center"/>
    </xf>
    <xf numFmtId="172" fontId="19" fillId="19" borderId="29" xfId="0" applyNumberFormat="1" applyFont="1" applyFill="1" applyBorder="1" applyAlignment="1">
      <alignment vertical="center"/>
    </xf>
    <xf numFmtId="172" fontId="19" fillId="19" borderId="30" xfId="0" applyNumberFormat="1" applyFont="1" applyFill="1" applyBorder="1" applyAlignment="1">
      <alignment vertical="center"/>
    </xf>
    <xf numFmtId="172" fontId="20" fillId="0" borderId="0" xfId="0" applyNumberFormat="1" applyFont="1"/>
    <xf numFmtId="0" fontId="20" fillId="0" borderId="0" xfId="0" applyNumberFormat="1" applyFont="1"/>
    <xf numFmtId="0" fontId="21" fillId="0" borderId="0" xfId="0" applyNumberFormat="1" applyFont="1"/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23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vertical="center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72" fontId="18" fillId="0" borderId="11" xfId="0" applyNumberFormat="1" applyFont="1" applyBorder="1" applyAlignment="1">
      <alignment horizontal="center" vertical="center" wrapText="1"/>
    </xf>
    <xf numFmtId="172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72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72" fontId="18" fillId="0" borderId="11" xfId="0" applyNumberFormat="1" applyFont="1" applyBorder="1" applyAlignment="1">
      <alignment horizontal="center" vertical="center" wrapText="1"/>
    </xf>
    <xf numFmtId="172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72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</cellXfs>
  <cellStyles count="75">
    <cellStyle name="Normal" xfId="0" builtinId="0" customBuiltin="1"/>
    <cellStyle name="Normal 10" xfId="51"/>
    <cellStyle name="Normal 11" xfId="70"/>
    <cellStyle name="Normal 12" xfId="46"/>
    <cellStyle name="Normal 13" xfId="12"/>
    <cellStyle name="Normal 14" xfId="74"/>
    <cellStyle name="Normal 15" xfId="38"/>
    <cellStyle name="Normal 16" xfId="73"/>
    <cellStyle name="Normal 17" xfId="33"/>
    <cellStyle name="Normal 18" xfId="49"/>
    <cellStyle name="Normal 19" xfId="71"/>
    <cellStyle name="Normal 2" xfId="47"/>
    <cellStyle name="Normal 20" xfId="30"/>
    <cellStyle name="Normal 21" xfId="69"/>
    <cellStyle name="Normal 22" xfId="24"/>
    <cellStyle name="Normal 23" xfId="23"/>
    <cellStyle name="Normal 24" xfId="20"/>
    <cellStyle name="Normal 25" xfId="62"/>
    <cellStyle name="Normal 26" xfId="63"/>
    <cellStyle name="Normal 27" xfId="43"/>
    <cellStyle name="Normal 28" xfId="41"/>
    <cellStyle name="Normal 29" xfId="64"/>
    <cellStyle name="Normal 3" xfId="56"/>
    <cellStyle name="Normal 30" xfId="44"/>
    <cellStyle name="Normal 31" xfId="72"/>
    <cellStyle name="Normal 32" xfId="19"/>
    <cellStyle name="Normal 33" xfId="60"/>
    <cellStyle name="Normal 34" xfId="48"/>
    <cellStyle name="Normal 35" xfId="45"/>
    <cellStyle name="Normal 36" xfId="27"/>
    <cellStyle name="Normal 37" xfId="57"/>
    <cellStyle name="Normal 38" xfId="14"/>
    <cellStyle name="Normal 39" xfId="59"/>
    <cellStyle name="Normal 4" xfId="32"/>
    <cellStyle name="Normal 40" xfId="15"/>
    <cellStyle name="Normal 41" xfId="7"/>
    <cellStyle name="Normal 42" xfId="39"/>
    <cellStyle name="Normal 43" xfId="42"/>
    <cellStyle name="Normal 44" xfId="58"/>
    <cellStyle name="Normal 45" xfId="50"/>
    <cellStyle name="Normal 46" xfId="61"/>
    <cellStyle name="Normal 47" xfId="21"/>
    <cellStyle name="Normal 48" xfId="29"/>
    <cellStyle name="Normal 49" xfId="18"/>
    <cellStyle name="Normal 5" xfId="65"/>
    <cellStyle name="Normal 50" xfId="17"/>
    <cellStyle name="Normal 51" xfId="28"/>
    <cellStyle name="Normal 52" xfId="22"/>
    <cellStyle name="Normal 53" xfId="40"/>
    <cellStyle name="Normal 54" xfId="6"/>
    <cellStyle name="Normal 55" xfId="34"/>
    <cellStyle name="Normal 56" xfId="2"/>
    <cellStyle name="Normal 57" xfId="68"/>
    <cellStyle name="Normal 58" xfId="1"/>
    <cellStyle name="Normal 59" xfId="25"/>
    <cellStyle name="Normal 6" xfId="36"/>
    <cellStyle name="Normal 60" xfId="37"/>
    <cellStyle name="Normal 61" xfId="26"/>
    <cellStyle name="Normal 62" xfId="10"/>
    <cellStyle name="Normal 63" xfId="16"/>
    <cellStyle name="Normal 64" xfId="35"/>
    <cellStyle name="Normal 65" xfId="67"/>
    <cellStyle name="Normal 66" xfId="52"/>
    <cellStyle name="Normal 67" xfId="3"/>
    <cellStyle name="Normal 68" xfId="55"/>
    <cellStyle name="Normal 69" xfId="54"/>
    <cellStyle name="Normal 7" xfId="66"/>
    <cellStyle name="Normal 70" xfId="53"/>
    <cellStyle name="Normal 71" xfId="5"/>
    <cellStyle name="Normal 72" xfId="9"/>
    <cellStyle name="Normal 73" xfId="11"/>
    <cellStyle name="Normal 74" xfId="8"/>
    <cellStyle name="Normal 75" xfId="31"/>
    <cellStyle name="Normal 8" xfId="13"/>
    <cellStyle name="Normal 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P39"/>
  <sheetViews>
    <sheetView showGridLines="0" workbookViewId="0"/>
  </sheetViews>
  <sheetFormatPr defaultRowHeight="12"/>
  <cols>
    <col min="1" max="1" width="2.5703125" style="46" customWidth="1"/>
    <col min="2" max="6" width="20.7109375" style="46" customWidth="1"/>
    <col min="7" max="7" width="20.7109375" style="47" customWidth="1"/>
    <col min="8" max="10" width="20.7109375" style="46" customWidth="1"/>
    <col min="11" max="11" width="20.7109375" style="47" customWidth="1"/>
    <col min="12" max="14" width="20.7109375" style="46" customWidth="1"/>
    <col min="15" max="16" width="20.7109375" style="47" customWidth="1"/>
    <col min="17" max="18" width="5.7109375" style="46" customWidth="1"/>
    <col min="19" max="16384" width="9.140625" style="46"/>
  </cols>
  <sheetData>
    <row r="1" spans="2:16" s="15" customFormat="1" ht="34.5" customHeight="1">
      <c r="B1" s="15" t="s">
        <v>0</v>
      </c>
      <c r="G1" s="16"/>
      <c r="K1" s="16"/>
      <c r="O1" s="16"/>
      <c r="P1" s="16"/>
    </row>
    <row r="2" spans="2:16" s="15" customFormat="1" ht="34.5" customHeight="1">
      <c r="B2" s="15" t="s">
        <v>1</v>
      </c>
      <c r="D2" s="16" t="s">
        <v>2</v>
      </c>
      <c r="G2" s="16"/>
      <c r="K2" s="16"/>
      <c r="O2" s="16"/>
      <c r="P2" s="16"/>
    </row>
    <row r="3" spans="2:16" s="15" customFormat="1" ht="34.5" customHeight="1">
      <c r="B3" s="15" t="s">
        <v>3</v>
      </c>
      <c r="D3" s="15" t="s">
        <v>4</v>
      </c>
      <c r="G3" s="16"/>
      <c r="K3" s="16"/>
      <c r="O3" s="16"/>
      <c r="P3" s="16"/>
    </row>
    <row r="4" spans="2:16" s="15" customFormat="1" ht="34.5" customHeight="1">
      <c r="B4" s="15" t="s">
        <v>5</v>
      </c>
      <c r="D4" s="17" t="str">
        <f>JE!E4</f>
        <v>DEZEMBRO</v>
      </c>
      <c r="E4" s="18">
        <f>JE!F4</f>
        <v>2021</v>
      </c>
      <c r="G4" s="16"/>
      <c r="K4" s="16"/>
      <c r="O4" s="16"/>
      <c r="P4" s="16"/>
    </row>
    <row r="5" spans="2:16" s="15" customFormat="1" ht="34.5" customHeight="1">
      <c r="B5" s="2" t="s">
        <v>6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18"/>
    </row>
    <row r="6" spans="2:16" s="15" customFormat="1" ht="39.75" customHeight="1">
      <c r="B6" s="16" t="s">
        <v>7</v>
      </c>
      <c r="G6" s="16"/>
      <c r="K6" s="16"/>
      <c r="O6" s="16"/>
      <c r="P6" s="16"/>
    </row>
    <row r="7" spans="2:16" s="19" customFormat="1" ht="39.75" customHeight="1">
      <c r="B7" s="4" t="s">
        <v>8</v>
      </c>
      <c r="C7" s="7"/>
      <c r="D7" s="10" t="s">
        <v>9</v>
      </c>
      <c r="E7" s="10"/>
      <c r="F7" s="10"/>
      <c r="G7" s="10"/>
      <c r="H7" s="10" t="s">
        <v>9</v>
      </c>
      <c r="I7" s="10"/>
      <c r="J7" s="10"/>
      <c r="K7" s="10"/>
      <c r="L7" s="10" t="s">
        <v>9</v>
      </c>
      <c r="M7" s="10"/>
      <c r="N7" s="10"/>
      <c r="O7" s="10"/>
      <c r="P7" s="1" t="s">
        <v>10</v>
      </c>
    </row>
    <row r="8" spans="2:16" s="19" customFormat="1" ht="39.75" customHeight="1">
      <c r="B8" s="4"/>
      <c r="C8" s="7"/>
      <c r="D8" s="10" t="s">
        <v>11</v>
      </c>
      <c r="E8" s="10"/>
      <c r="F8" s="10"/>
      <c r="G8" s="10"/>
      <c r="H8" s="10" t="s">
        <v>12</v>
      </c>
      <c r="I8" s="10"/>
      <c r="J8" s="10"/>
      <c r="K8" s="10"/>
      <c r="L8" s="10" t="s">
        <v>13</v>
      </c>
      <c r="M8" s="10"/>
      <c r="N8" s="10"/>
      <c r="O8" s="10"/>
      <c r="P8" s="13"/>
    </row>
    <row r="9" spans="2:16" s="19" customFormat="1" ht="39.75" customHeight="1">
      <c r="B9" s="20" t="s">
        <v>14</v>
      </c>
      <c r="C9" s="21" t="s">
        <v>15</v>
      </c>
      <c r="D9" s="23" t="s">
        <v>16</v>
      </c>
      <c r="E9" s="23" t="s">
        <v>17</v>
      </c>
      <c r="F9" s="23" t="s">
        <v>18</v>
      </c>
      <c r="G9" s="23" t="s">
        <v>19</v>
      </c>
      <c r="H9" s="23" t="s">
        <v>16</v>
      </c>
      <c r="I9" s="23" t="s">
        <v>17</v>
      </c>
      <c r="J9" s="23" t="s">
        <v>18</v>
      </c>
      <c r="K9" s="23" t="s">
        <v>19</v>
      </c>
      <c r="L9" s="23" t="s">
        <v>16</v>
      </c>
      <c r="M9" s="23" t="s">
        <v>17</v>
      </c>
      <c r="N9" s="23" t="s">
        <v>18</v>
      </c>
      <c r="O9" s="23" t="s">
        <v>19</v>
      </c>
      <c r="P9" s="14"/>
    </row>
    <row r="10" spans="2:16" s="19" customFormat="1" ht="30" customHeight="1">
      <c r="B10" s="24" t="s">
        <v>20</v>
      </c>
      <c r="C10" s="25" t="s">
        <v>21</v>
      </c>
      <c r="D10" s="26">
        <f>TSE!$E$23</f>
        <v>355</v>
      </c>
      <c r="E10" s="27">
        <f>TSE!$F$23</f>
        <v>64</v>
      </c>
      <c r="F10" s="27">
        <f>TSE!$G$23</f>
        <v>5</v>
      </c>
      <c r="G10" s="28">
        <f t="shared" ref="G10:G37" si="0">SUM(D10:F10)</f>
        <v>424</v>
      </c>
      <c r="H10" s="26">
        <f>TSE!$E$37</f>
        <v>403</v>
      </c>
      <c r="I10" s="27">
        <f>TSE!$F$37</f>
        <v>57</v>
      </c>
      <c r="J10" s="27">
        <f>TSE!$G$37</f>
        <v>0</v>
      </c>
      <c r="K10" s="28">
        <f t="shared" ref="K10:K37" si="1">SUM(H10:J10)</f>
        <v>460</v>
      </c>
      <c r="L10" s="26">
        <f>TSE!$E$51</f>
        <v>0</v>
      </c>
      <c r="M10" s="27">
        <f>TSE!$F$51</f>
        <v>0</v>
      </c>
      <c r="N10" s="27">
        <f>TSE!$G$51</f>
        <v>0</v>
      </c>
      <c r="O10" s="28">
        <f t="shared" ref="O10:O37" si="2">SUM(L10:N10)</f>
        <v>0</v>
      </c>
      <c r="P10" s="29">
        <f t="shared" ref="P10:P37" si="3">O10+K10+G10</f>
        <v>884</v>
      </c>
    </row>
    <row r="11" spans="2:16" s="19" customFormat="1" ht="30" customHeight="1">
      <c r="B11" s="30" t="s">
        <v>22</v>
      </c>
      <c r="C11" s="31" t="s">
        <v>23</v>
      </c>
      <c r="D11" s="32">
        <f>'TRE-AC'!$E$23</f>
        <v>39</v>
      </c>
      <c r="E11" s="33">
        <f>'TRE-AC'!$F$23</f>
        <v>4</v>
      </c>
      <c r="F11" s="33">
        <f>'TRE-AC'!$G$23</f>
        <v>0</v>
      </c>
      <c r="G11" s="34">
        <f t="shared" si="0"/>
        <v>43</v>
      </c>
      <c r="H11" s="32">
        <f>'TRE-AC'!$E$37</f>
        <v>68</v>
      </c>
      <c r="I11" s="33">
        <f>'TRE-AC'!$F$37</f>
        <v>3</v>
      </c>
      <c r="J11" s="33">
        <f>'TRE-AC'!$G$37</f>
        <v>0</v>
      </c>
      <c r="K11" s="34">
        <f t="shared" si="1"/>
        <v>71</v>
      </c>
      <c r="L11" s="32">
        <f>'TRE-AC'!$E$51</f>
        <v>0</v>
      </c>
      <c r="M11" s="33">
        <f>'TRE-AC'!$F$51</f>
        <v>0</v>
      </c>
      <c r="N11" s="33">
        <f>'TRE-AC'!$G$51</f>
        <v>0</v>
      </c>
      <c r="O11" s="34">
        <f t="shared" si="2"/>
        <v>0</v>
      </c>
      <c r="P11" s="35">
        <f t="shared" si="3"/>
        <v>114</v>
      </c>
    </row>
    <row r="12" spans="2:16" s="19" customFormat="1" ht="30" customHeight="1">
      <c r="B12" s="30" t="s">
        <v>24</v>
      </c>
      <c r="C12" s="31" t="s">
        <v>25</v>
      </c>
      <c r="D12" s="32">
        <f>'TRE-AL'!$E$23</f>
        <v>98</v>
      </c>
      <c r="E12" s="33">
        <f>'TRE-AL'!$F$23</f>
        <v>18</v>
      </c>
      <c r="F12" s="33">
        <f>'TRE-AL'!$G$23</f>
        <v>0</v>
      </c>
      <c r="G12" s="34">
        <f t="shared" si="0"/>
        <v>116</v>
      </c>
      <c r="H12" s="32">
        <f>'TRE-AL'!$E$37</f>
        <v>145</v>
      </c>
      <c r="I12" s="33">
        <f>'TRE-AL'!$F$37</f>
        <v>14</v>
      </c>
      <c r="J12" s="33">
        <f>'TRE-AL'!$G$37</f>
        <v>0</v>
      </c>
      <c r="K12" s="34">
        <f t="shared" si="1"/>
        <v>159</v>
      </c>
      <c r="L12" s="32">
        <f>'TRE-AL'!$E$51</f>
        <v>0</v>
      </c>
      <c r="M12" s="33">
        <f>'TRE-AL'!$F$51</f>
        <v>0</v>
      </c>
      <c r="N12" s="33">
        <f>'TRE-AL'!$G$51</f>
        <v>0</v>
      </c>
      <c r="O12" s="34">
        <f t="shared" si="2"/>
        <v>0</v>
      </c>
      <c r="P12" s="35">
        <f t="shared" si="3"/>
        <v>275</v>
      </c>
    </row>
    <row r="13" spans="2:16" s="19" customFormat="1" ht="30" customHeight="1">
      <c r="B13" s="30" t="s">
        <v>26</v>
      </c>
      <c r="C13" s="31" t="s">
        <v>27</v>
      </c>
      <c r="D13" s="32">
        <f>'TRE-AM'!$E$23</f>
        <v>124</v>
      </c>
      <c r="E13" s="33">
        <f>'TRE-AM'!$F$23</f>
        <v>5</v>
      </c>
      <c r="F13" s="33">
        <f>'TRE-AM'!$G$23</f>
        <v>0</v>
      </c>
      <c r="G13" s="34">
        <f t="shared" si="0"/>
        <v>129</v>
      </c>
      <c r="H13" s="32">
        <f>'TRE-AM'!$E$37</f>
        <v>165</v>
      </c>
      <c r="I13" s="33">
        <f>'TRE-AM'!$F$37</f>
        <v>14</v>
      </c>
      <c r="J13" s="33">
        <f>'TRE-AM'!$G$37</f>
        <v>0</v>
      </c>
      <c r="K13" s="34">
        <f t="shared" si="1"/>
        <v>179</v>
      </c>
      <c r="L13" s="32">
        <f>'TRE-AM'!$E$51</f>
        <v>0</v>
      </c>
      <c r="M13" s="33">
        <f>'TRE-AM'!$F$51</f>
        <v>0</v>
      </c>
      <c r="N13" s="33">
        <f>'TRE-AM'!$G$51</f>
        <v>0</v>
      </c>
      <c r="O13" s="34">
        <f t="shared" si="2"/>
        <v>0</v>
      </c>
      <c r="P13" s="35">
        <f t="shared" si="3"/>
        <v>308</v>
      </c>
    </row>
    <row r="14" spans="2:16" s="19" customFormat="1" ht="30" customHeight="1">
      <c r="B14" s="30" t="s">
        <v>28</v>
      </c>
      <c r="C14" s="31" t="s">
        <v>29</v>
      </c>
      <c r="D14" s="32">
        <f>'TRE-BA'!$E$23</f>
        <v>347</v>
      </c>
      <c r="E14" s="33">
        <f>'TRE-BA'!$F$23</f>
        <v>23</v>
      </c>
      <c r="F14" s="33">
        <f>'TRE-BA'!$G$23</f>
        <v>2</v>
      </c>
      <c r="G14" s="34">
        <f t="shared" si="0"/>
        <v>372</v>
      </c>
      <c r="H14" s="32">
        <f>'TRE-BA'!$E$37</f>
        <v>493</v>
      </c>
      <c r="I14" s="33">
        <f>'TRE-BA'!$F$37</f>
        <v>30</v>
      </c>
      <c r="J14" s="33">
        <f>'TRE-BA'!$G$37</f>
        <v>4</v>
      </c>
      <c r="K14" s="34">
        <f t="shared" si="1"/>
        <v>527</v>
      </c>
      <c r="L14" s="32">
        <f>'TRE-BA'!$E$51</f>
        <v>0</v>
      </c>
      <c r="M14" s="33">
        <f>'TRE-BA'!$F$51</f>
        <v>0</v>
      </c>
      <c r="N14" s="33">
        <f>'TRE-BA'!$G$51</f>
        <v>0</v>
      </c>
      <c r="O14" s="34">
        <f t="shared" si="2"/>
        <v>0</v>
      </c>
      <c r="P14" s="35">
        <f t="shared" si="3"/>
        <v>899</v>
      </c>
    </row>
    <row r="15" spans="2:16" s="19" customFormat="1" ht="30" customHeight="1">
      <c r="B15" s="30" t="s">
        <v>30</v>
      </c>
      <c r="C15" s="31" t="s">
        <v>31</v>
      </c>
      <c r="D15" s="32">
        <f>'TRE-CE'!$E$23</f>
        <v>222</v>
      </c>
      <c r="E15" s="33">
        <f>'TRE-CE'!$F$23</f>
        <v>21</v>
      </c>
      <c r="F15" s="33">
        <f>'TRE-CE'!$G$23</f>
        <v>1</v>
      </c>
      <c r="G15" s="34">
        <f t="shared" si="0"/>
        <v>244</v>
      </c>
      <c r="H15" s="32">
        <f>'TRE-CE'!$E$37</f>
        <v>351</v>
      </c>
      <c r="I15" s="33">
        <f>'TRE-CE'!$F$37</f>
        <v>16</v>
      </c>
      <c r="J15" s="33">
        <f>'TRE-CE'!$G$37</f>
        <v>1</v>
      </c>
      <c r="K15" s="34">
        <f t="shared" si="1"/>
        <v>368</v>
      </c>
      <c r="L15" s="32">
        <f>'TRE-CE'!$E$51</f>
        <v>0</v>
      </c>
      <c r="M15" s="33">
        <f>'TRE-CE'!$F$51</f>
        <v>0</v>
      </c>
      <c r="N15" s="33">
        <f>'TRE-CE'!$G$51</f>
        <v>0</v>
      </c>
      <c r="O15" s="34">
        <f t="shared" si="2"/>
        <v>0</v>
      </c>
      <c r="P15" s="35">
        <f t="shared" si="3"/>
        <v>612</v>
      </c>
    </row>
    <row r="16" spans="2:16" s="19" customFormat="1" ht="30" customHeight="1">
      <c r="B16" s="30" t="s">
        <v>32</v>
      </c>
      <c r="C16" s="31" t="s">
        <v>33</v>
      </c>
      <c r="D16" s="32">
        <f>'TRE-DF'!$E$23</f>
        <v>75</v>
      </c>
      <c r="E16" s="33">
        <f>'TRE-DF'!$F$23</f>
        <v>8</v>
      </c>
      <c r="F16" s="33">
        <f>'TRE-DF'!$G$23</f>
        <v>1</v>
      </c>
      <c r="G16" s="34">
        <f t="shared" si="0"/>
        <v>84</v>
      </c>
      <c r="H16" s="32">
        <f>'TRE-DF'!$E$37</f>
        <v>118</v>
      </c>
      <c r="I16" s="33">
        <f>'TRE-DF'!$F$37</f>
        <v>10</v>
      </c>
      <c r="J16" s="33">
        <f>'TRE-DF'!$G$37</f>
        <v>1</v>
      </c>
      <c r="K16" s="34">
        <f t="shared" si="1"/>
        <v>129</v>
      </c>
      <c r="L16" s="32">
        <f>'TRE-DF'!$E$51</f>
        <v>0</v>
      </c>
      <c r="M16" s="33">
        <f>'TRE-DF'!$F$51</f>
        <v>0</v>
      </c>
      <c r="N16" s="33">
        <f>'TRE-DF'!$G$51</f>
        <v>0</v>
      </c>
      <c r="O16" s="34">
        <f t="shared" si="2"/>
        <v>0</v>
      </c>
      <c r="P16" s="35">
        <f t="shared" si="3"/>
        <v>213</v>
      </c>
    </row>
    <row r="17" spans="2:16" s="19" customFormat="1" ht="30" customHeight="1">
      <c r="B17" s="30" t="s">
        <v>34</v>
      </c>
      <c r="C17" s="31" t="s">
        <v>35</v>
      </c>
      <c r="D17" s="32">
        <f>'TRE-ES'!$E$23</f>
        <v>127</v>
      </c>
      <c r="E17" s="33">
        <f>'TRE-ES'!$F$23</f>
        <v>6</v>
      </c>
      <c r="F17" s="33">
        <f>'TRE-ES'!$G$23</f>
        <v>1</v>
      </c>
      <c r="G17" s="34">
        <f t="shared" si="0"/>
        <v>134</v>
      </c>
      <c r="H17" s="32">
        <f>'TRE-ES'!$E$37</f>
        <v>185</v>
      </c>
      <c r="I17" s="33">
        <f>'TRE-ES'!$F$37</f>
        <v>12</v>
      </c>
      <c r="J17" s="33">
        <f>'TRE-ES'!$G$37</f>
        <v>0</v>
      </c>
      <c r="K17" s="34">
        <f t="shared" si="1"/>
        <v>197</v>
      </c>
      <c r="L17" s="32">
        <f>'TRE-ES'!$E$51</f>
        <v>0</v>
      </c>
      <c r="M17" s="33">
        <f>'TRE-ES'!$F$51</f>
        <v>0</v>
      </c>
      <c r="N17" s="33">
        <f>'TRE-ES'!$G$51</f>
        <v>0</v>
      </c>
      <c r="O17" s="34">
        <f t="shared" si="2"/>
        <v>0</v>
      </c>
      <c r="P17" s="35">
        <f t="shared" si="3"/>
        <v>331</v>
      </c>
    </row>
    <row r="18" spans="2:16" s="19" customFormat="1" ht="30" customHeight="1">
      <c r="B18" s="30" t="s">
        <v>36</v>
      </c>
      <c r="C18" s="31" t="s">
        <v>37</v>
      </c>
      <c r="D18" s="32">
        <f>'TRE-GO'!$E$23</f>
        <v>197</v>
      </c>
      <c r="E18" s="33">
        <f>'TRE-GO'!$F$23</f>
        <v>16</v>
      </c>
      <c r="F18" s="33">
        <f>'TRE-GO'!$G$23</f>
        <v>0</v>
      </c>
      <c r="G18" s="34">
        <f t="shared" si="0"/>
        <v>213</v>
      </c>
      <c r="H18" s="32">
        <f>'TRE-GO'!$E$37</f>
        <v>271</v>
      </c>
      <c r="I18" s="33">
        <f>'TRE-GO'!$F$37</f>
        <v>28</v>
      </c>
      <c r="J18" s="33">
        <f>'TRE-GO'!$G$37</f>
        <v>0</v>
      </c>
      <c r="K18" s="34">
        <f t="shared" si="1"/>
        <v>299</v>
      </c>
      <c r="L18" s="32">
        <f>'TRE-GO'!$E$51</f>
        <v>0</v>
      </c>
      <c r="M18" s="33">
        <f>'TRE-GO'!$F$51</f>
        <v>0</v>
      </c>
      <c r="N18" s="33">
        <f>'TRE-GO'!$G$51</f>
        <v>0</v>
      </c>
      <c r="O18" s="34">
        <f t="shared" si="2"/>
        <v>0</v>
      </c>
      <c r="P18" s="35">
        <f t="shared" si="3"/>
        <v>512</v>
      </c>
    </row>
    <row r="19" spans="2:16" s="19" customFormat="1" ht="30" customHeight="1">
      <c r="B19" s="30" t="s">
        <v>38</v>
      </c>
      <c r="C19" s="31" t="s">
        <v>39</v>
      </c>
      <c r="D19" s="32">
        <f>'TRE-MA'!$E$23</f>
        <v>162</v>
      </c>
      <c r="E19" s="33">
        <f>'TRE-MA'!$F$23</f>
        <v>35</v>
      </c>
      <c r="F19" s="33">
        <f>'TRE-MA'!$G$23</f>
        <v>1</v>
      </c>
      <c r="G19" s="34">
        <f t="shared" si="0"/>
        <v>198</v>
      </c>
      <c r="H19" s="32">
        <f>'TRE-MA'!$E$37</f>
        <v>232</v>
      </c>
      <c r="I19" s="33">
        <f>'TRE-MA'!$F$37</f>
        <v>45</v>
      </c>
      <c r="J19" s="33">
        <f>'TRE-MA'!$G$37</f>
        <v>1</v>
      </c>
      <c r="K19" s="34">
        <f t="shared" si="1"/>
        <v>278</v>
      </c>
      <c r="L19" s="32">
        <f>'TRE-MA'!$E$51</f>
        <v>0</v>
      </c>
      <c r="M19" s="33">
        <f>'TRE-MA'!$F$51</f>
        <v>0</v>
      </c>
      <c r="N19" s="33">
        <f>'TRE-MA'!$G$51</f>
        <v>0</v>
      </c>
      <c r="O19" s="34">
        <f t="shared" si="2"/>
        <v>0</v>
      </c>
      <c r="P19" s="35">
        <f t="shared" si="3"/>
        <v>476</v>
      </c>
    </row>
    <row r="20" spans="2:16" s="19" customFormat="1" ht="30" customHeight="1">
      <c r="B20" s="30" t="s">
        <v>40</v>
      </c>
      <c r="C20" s="31" t="s">
        <v>41</v>
      </c>
      <c r="D20" s="32">
        <f>'TRE-MT'!$E$23</f>
        <v>109</v>
      </c>
      <c r="E20" s="33">
        <f>'TRE-MT'!$F$23</f>
        <v>6</v>
      </c>
      <c r="F20" s="33">
        <f>'TRE-MT'!$G$23</f>
        <v>0</v>
      </c>
      <c r="G20" s="34">
        <f t="shared" si="0"/>
        <v>115</v>
      </c>
      <c r="H20" s="32">
        <f>'TRE-MT'!$E$37</f>
        <v>165</v>
      </c>
      <c r="I20" s="33">
        <f>'TRE-MT'!$F$37</f>
        <v>5</v>
      </c>
      <c r="J20" s="33">
        <f>'TRE-MT'!$G$37</f>
        <v>1</v>
      </c>
      <c r="K20" s="34">
        <f t="shared" si="1"/>
        <v>171</v>
      </c>
      <c r="L20" s="32">
        <f>'TRE-MT'!$E$51</f>
        <v>0</v>
      </c>
      <c r="M20" s="33">
        <f>'TRE-MT'!$F$51</f>
        <v>0</v>
      </c>
      <c r="N20" s="33">
        <f>'TRE-MT'!$G$51</f>
        <v>0</v>
      </c>
      <c r="O20" s="34">
        <f t="shared" si="2"/>
        <v>0</v>
      </c>
      <c r="P20" s="35">
        <f t="shared" si="3"/>
        <v>286</v>
      </c>
    </row>
    <row r="21" spans="2:16" s="19" customFormat="1" ht="30" customHeight="1">
      <c r="B21" s="30" t="s">
        <v>42</v>
      </c>
      <c r="C21" s="31" t="s">
        <v>43</v>
      </c>
      <c r="D21" s="32">
        <f>'TRE-MS'!$E$23</f>
        <v>109</v>
      </c>
      <c r="E21" s="33">
        <f>'TRE-MS'!$F$23</f>
        <v>8</v>
      </c>
      <c r="F21" s="33">
        <f>'TRE-MS'!$G$23</f>
        <v>0</v>
      </c>
      <c r="G21" s="34">
        <f t="shared" si="0"/>
        <v>117</v>
      </c>
      <c r="H21" s="32">
        <f>'TRE-MS'!$E$37</f>
        <v>147</v>
      </c>
      <c r="I21" s="33">
        <f>'TRE-MS'!$F$37</f>
        <v>7</v>
      </c>
      <c r="J21" s="33">
        <f>'TRE-MS'!$G$37</f>
        <v>1</v>
      </c>
      <c r="K21" s="34">
        <f t="shared" si="1"/>
        <v>155</v>
      </c>
      <c r="L21" s="32">
        <f>'TRE-MS'!$E$51</f>
        <v>0</v>
      </c>
      <c r="M21" s="33">
        <f>'TRE-MS'!$F$51</f>
        <v>0</v>
      </c>
      <c r="N21" s="33">
        <f>'TRE-MS'!$G$51</f>
        <v>0</v>
      </c>
      <c r="O21" s="34">
        <f t="shared" si="2"/>
        <v>0</v>
      </c>
      <c r="P21" s="35">
        <f t="shared" si="3"/>
        <v>272</v>
      </c>
    </row>
    <row r="22" spans="2:16" s="19" customFormat="1" ht="30" customHeight="1">
      <c r="B22" s="30" t="s">
        <v>44</v>
      </c>
      <c r="C22" s="31" t="s">
        <v>45</v>
      </c>
      <c r="D22" s="32">
        <f>'TRE-MG'!$E$23</f>
        <v>637</v>
      </c>
      <c r="E22" s="33">
        <f>'TRE-MG'!$F$23</f>
        <v>45</v>
      </c>
      <c r="F22" s="33">
        <f>'TRE-MG'!$G$23</f>
        <v>1</v>
      </c>
      <c r="G22" s="34">
        <f t="shared" si="0"/>
        <v>683</v>
      </c>
      <c r="H22" s="32">
        <f>'TRE-MG'!$E$37</f>
        <v>969</v>
      </c>
      <c r="I22" s="33">
        <f>'TRE-MG'!$F$37</f>
        <v>36</v>
      </c>
      <c r="J22" s="33">
        <f>'TRE-MG'!$G$37</f>
        <v>3</v>
      </c>
      <c r="K22" s="34">
        <f t="shared" si="1"/>
        <v>1008</v>
      </c>
      <c r="L22" s="32">
        <f>'TRE-MG'!$E$51</f>
        <v>0</v>
      </c>
      <c r="M22" s="33">
        <f>'TRE-MG'!$F$51</f>
        <v>0</v>
      </c>
      <c r="N22" s="33">
        <f>'TRE-MG'!$G$51</f>
        <v>0</v>
      </c>
      <c r="O22" s="34">
        <f t="shared" si="2"/>
        <v>0</v>
      </c>
      <c r="P22" s="35">
        <f t="shared" si="3"/>
        <v>1691</v>
      </c>
    </row>
    <row r="23" spans="2:16" s="19" customFormat="1" ht="30" customHeight="1">
      <c r="B23" s="30" t="s">
        <v>46</v>
      </c>
      <c r="C23" s="31" t="s">
        <v>47</v>
      </c>
      <c r="D23" s="32">
        <f>'TRE-PA'!$E$23</f>
        <v>178</v>
      </c>
      <c r="E23" s="33">
        <f>'TRE-PA'!$F$23</f>
        <v>16</v>
      </c>
      <c r="F23" s="33">
        <f>'TRE-PA'!$G$23</f>
        <v>0</v>
      </c>
      <c r="G23" s="34">
        <f t="shared" si="0"/>
        <v>194</v>
      </c>
      <c r="H23" s="32">
        <f>'TRE-PA'!$E$37</f>
        <v>273</v>
      </c>
      <c r="I23" s="33">
        <f>'TRE-PA'!$F$37</f>
        <v>15</v>
      </c>
      <c r="J23" s="33">
        <f>'TRE-PA'!$G$37</f>
        <v>0</v>
      </c>
      <c r="K23" s="34">
        <f t="shared" si="1"/>
        <v>288</v>
      </c>
      <c r="L23" s="32">
        <f>'TRE-PA'!$E$51</f>
        <v>0</v>
      </c>
      <c r="M23" s="33">
        <f>'TRE-PA'!$F$51</f>
        <v>0</v>
      </c>
      <c r="N23" s="33">
        <f>'TRE-PA'!$G$51</f>
        <v>0</v>
      </c>
      <c r="O23" s="34">
        <f t="shared" si="2"/>
        <v>0</v>
      </c>
      <c r="P23" s="35">
        <f t="shared" si="3"/>
        <v>482</v>
      </c>
    </row>
    <row r="24" spans="2:16" s="19" customFormat="1" ht="30" customHeight="1">
      <c r="B24" s="30" t="s">
        <v>48</v>
      </c>
      <c r="C24" s="31" t="s">
        <v>49</v>
      </c>
      <c r="D24" s="32">
        <f>'TRE-PB'!$E$23</f>
        <v>146</v>
      </c>
      <c r="E24" s="33">
        <f>'TRE-PB'!$F$23</f>
        <v>10</v>
      </c>
      <c r="F24" s="33">
        <f>'TRE-PB'!$G$23</f>
        <v>0</v>
      </c>
      <c r="G24" s="34">
        <f t="shared" si="0"/>
        <v>156</v>
      </c>
      <c r="H24" s="32">
        <f>'TRE-PB'!$E$37</f>
        <v>220</v>
      </c>
      <c r="I24" s="33">
        <f>'TRE-PB'!$F$37</f>
        <v>13</v>
      </c>
      <c r="J24" s="33">
        <f>'TRE-PB'!$G$37</f>
        <v>0</v>
      </c>
      <c r="K24" s="34">
        <f t="shared" si="1"/>
        <v>233</v>
      </c>
      <c r="L24" s="32">
        <f>'TRE-PB'!$E$51</f>
        <v>0</v>
      </c>
      <c r="M24" s="33">
        <f>'TRE-PB'!$F$51</f>
        <v>0</v>
      </c>
      <c r="N24" s="33">
        <f>'TRE-PB'!$G$51</f>
        <v>0</v>
      </c>
      <c r="O24" s="34">
        <f t="shared" si="2"/>
        <v>0</v>
      </c>
      <c r="P24" s="35">
        <f t="shared" si="3"/>
        <v>389</v>
      </c>
    </row>
    <row r="25" spans="2:16" s="19" customFormat="1" ht="30" customHeight="1">
      <c r="B25" s="30" t="s">
        <v>50</v>
      </c>
      <c r="C25" s="31" t="s">
        <v>51</v>
      </c>
      <c r="D25" s="32">
        <f>'TRE-PR'!$E$23</f>
        <v>355</v>
      </c>
      <c r="E25" s="33">
        <f>'TRE-PR'!$F$23</f>
        <v>21</v>
      </c>
      <c r="F25" s="33">
        <f>'TRE-PR'!$G$23</f>
        <v>5</v>
      </c>
      <c r="G25" s="34">
        <f t="shared" si="0"/>
        <v>381</v>
      </c>
      <c r="H25" s="32">
        <f>'TRE-PR'!$E$37</f>
        <v>467</v>
      </c>
      <c r="I25" s="33">
        <f>'TRE-PR'!$F$37</f>
        <v>16</v>
      </c>
      <c r="J25" s="33">
        <f>'TRE-PR'!$G$37</f>
        <v>0</v>
      </c>
      <c r="K25" s="34">
        <f t="shared" si="1"/>
        <v>483</v>
      </c>
      <c r="L25" s="32">
        <f>'TRE-PR'!$E$51</f>
        <v>0</v>
      </c>
      <c r="M25" s="33">
        <f>'TRE-PR'!$F$51</f>
        <v>0</v>
      </c>
      <c r="N25" s="33">
        <f>'TRE-PR'!$G$51</f>
        <v>0</v>
      </c>
      <c r="O25" s="34">
        <f t="shared" si="2"/>
        <v>0</v>
      </c>
      <c r="P25" s="35">
        <f t="shared" si="3"/>
        <v>864</v>
      </c>
    </row>
    <row r="26" spans="2:16" s="19" customFormat="1" ht="30" customHeight="1">
      <c r="B26" s="30" t="s">
        <v>52</v>
      </c>
      <c r="C26" s="31" t="s">
        <v>53</v>
      </c>
      <c r="D26" s="32">
        <f>'TRE-PE'!$E$23</f>
        <v>257</v>
      </c>
      <c r="E26" s="33">
        <f>'TRE-PE'!$F$23</f>
        <v>31</v>
      </c>
      <c r="F26" s="33">
        <f>'TRE-PE'!$G$23</f>
        <v>2</v>
      </c>
      <c r="G26" s="34">
        <f t="shared" si="0"/>
        <v>290</v>
      </c>
      <c r="H26" s="32">
        <f>'TRE-PE'!$E$37</f>
        <v>379</v>
      </c>
      <c r="I26" s="33">
        <f>'TRE-PE'!$F$37</f>
        <v>36</v>
      </c>
      <c r="J26" s="33">
        <f>'TRE-PE'!$G$37</f>
        <v>2</v>
      </c>
      <c r="K26" s="34">
        <f t="shared" si="1"/>
        <v>417</v>
      </c>
      <c r="L26" s="32">
        <f>'TRE-PE'!$E$51</f>
        <v>0</v>
      </c>
      <c r="M26" s="33">
        <f>'TRE-PE'!$F$51</f>
        <v>0</v>
      </c>
      <c r="N26" s="33">
        <f>'TRE-PE'!$G$51</f>
        <v>0</v>
      </c>
      <c r="O26" s="34">
        <f t="shared" si="2"/>
        <v>0</v>
      </c>
      <c r="P26" s="35">
        <f t="shared" si="3"/>
        <v>707</v>
      </c>
    </row>
    <row r="27" spans="2:16" s="19" customFormat="1" ht="30" customHeight="1">
      <c r="B27" s="30" t="s">
        <v>54</v>
      </c>
      <c r="C27" s="31" t="s">
        <v>55</v>
      </c>
      <c r="D27" s="32">
        <f>'TRE-PI'!$E$23</f>
        <v>159</v>
      </c>
      <c r="E27" s="33">
        <f>'TRE-PI'!$F$23</f>
        <v>12</v>
      </c>
      <c r="F27" s="33">
        <f>'TRE-PI'!$G$23</f>
        <v>0</v>
      </c>
      <c r="G27" s="34">
        <f t="shared" si="0"/>
        <v>171</v>
      </c>
      <c r="H27" s="32">
        <f>'TRE-PI'!$E$37</f>
        <v>223</v>
      </c>
      <c r="I27" s="33">
        <f>'TRE-PI'!$F$37</f>
        <v>12</v>
      </c>
      <c r="J27" s="33">
        <f>'TRE-PI'!$G$37</f>
        <v>0</v>
      </c>
      <c r="K27" s="34">
        <f t="shared" si="1"/>
        <v>235</v>
      </c>
      <c r="L27" s="32">
        <f>'TRE-PI'!$E$51</f>
        <v>0</v>
      </c>
      <c r="M27" s="33">
        <f>'TRE-PI'!$F$51</f>
        <v>0</v>
      </c>
      <c r="N27" s="33">
        <f>'TRE-PI'!$G$51</f>
        <v>0</v>
      </c>
      <c r="O27" s="34">
        <f t="shared" si="2"/>
        <v>0</v>
      </c>
      <c r="P27" s="35">
        <f t="shared" si="3"/>
        <v>406</v>
      </c>
    </row>
    <row r="28" spans="2:16" s="19" customFormat="1" ht="30" customHeight="1">
      <c r="B28" s="30" t="s">
        <v>56</v>
      </c>
      <c r="C28" s="31" t="s">
        <v>57</v>
      </c>
      <c r="D28" s="32">
        <f>'TRE-RJ'!$E$23</f>
        <v>484</v>
      </c>
      <c r="E28" s="33">
        <f>'TRE-RJ'!$F$23</f>
        <v>19</v>
      </c>
      <c r="F28" s="33">
        <f>'TRE-RJ'!$G$23</f>
        <v>2</v>
      </c>
      <c r="G28" s="34">
        <f t="shared" si="0"/>
        <v>505</v>
      </c>
      <c r="H28" s="32">
        <f>'TRE-RJ'!$E$37</f>
        <v>745</v>
      </c>
      <c r="I28" s="33">
        <f>'TRE-RJ'!$F$37</f>
        <v>29</v>
      </c>
      <c r="J28" s="33">
        <f>'TRE-RJ'!$G$37</f>
        <v>4</v>
      </c>
      <c r="K28" s="34">
        <f t="shared" si="1"/>
        <v>778</v>
      </c>
      <c r="L28" s="32">
        <f>'TRE-RJ'!$E$51</f>
        <v>6</v>
      </c>
      <c r="M28" s="33">
        <f>'TRE-RJ'!$F$51</f>
        <v>0</v>
      </c>
      <c r="N28" s="33">
        <f>'TRE-RJ'!$G$51</f>
        <v>1</v>
      </c>
      <c r="O28" s="34">
        <f t="shared" si="2"/>
        <v>7</v>
      </c>
      <c r="P28" s="35">
        <f t="shared" si="3"/>
        <v>1290</v>
      </c>
    </row>
    <row r="29" spans="2:16" s="19" customFormat="1" ht="30" customHeight="1">
      <c r="B29" s="30" t="s">
        <v>58</v>
      </c>
      <c r="C29" s="31" t="s">
        <v>59</v>
      </c>
      <c r="D29" s="32">
        <f>'TRE-RN'!$E$23</f>
        <v>124</v>
      </c>
      <c r="E29" s="33">
        <f>'TRE-RN'!$F$23</f>
        <v>18</v>
      </c>
      <c r="F29" s="33">
        <f>'TRE-RN'!$G$23</f>
        <v>0</v>
      </c>
      <c r="G29" s="34">
        <f t="shared" si="0"/>
        <v>142</v>
      </c>
      <c r="H29" s="32">
        <f>'TRE-RN'!$E$37</f>
        <v>186</v>
      </c>
      <c r="I29" s="33">
        <f>'TRE-RN'!$F$37</f>
        <v>15</v>
      </c>
      <c r="J29" s="33">
        <f>'TRE-RN'!$G$37</f>
        <v>0</v>
      </c>
      <c r="K29" s="34">
        <f t="shared" si="1"/>
        <v>201</v>
      </c>
      <c r="L29" s="32">
        <f>'TRE-RN'!$E$51</f>
        <v>0</v>
      </c>
      <c r="M29" s="33">
        <f>'TRE-RN'!$F$51</f>
        <v>0</v>
      </c>
      <c r="N29" s="33">
        <f>'TRE-RN'!$G$51</f>
        <v>0</v>
      </c>
      <c r="O29" s="34">
        <f t="shared" si="2"/>
        <v>0</v>
      </c>
      <c r="P29" s="35">
        <f t="shared" si="3"/>
        <v>343</v>
      </c>
    </row>
    <row r="30" spans="2:16" s="19" customFormat="1" ht="30" customHeight="1">
      <c r="B30" s="30" t="s">
        <v>60</v>
      </c>
      <c r="C30" s="31" t="s">
        <v>61</v>
      </c>
      <c r="D30" s="32">
        <f>'TRE-RS'!$E$23</f>
        <v>321</v>
      </c>
      <c r="E30" s="33">
        <f>'TRE-RS'!$F$23</f>
        <v>8</v>
      </c>
      <c r="F30" s="33">
        <f>'TRE-RS'!$G$23</f>
        <v>0</v>
      </c>
      <c r="G30" s="34">
        <f t="shared" si="0"/>
        <v>329</v>
      </c>
      <c r="H30" s="32">
        <f>'TRE-RS'!$E$37</f>
        <v>443</v>
      </c>
      <c r="I30" s="33">
        <f>'TRE-RS'!$F$37</f>
        <v>12</v>
      </c>
      <c r="J30" s="33">
        <f>'TRE-RS'!$G$37</f>
        <v>0</v>
      </c>
      <c r="K30" s="34">
        <f t="shared" si="1"/>
        <v>455</v>
      </c>
      <c r="L30" s="32">
        <f>'TRE-RS'!$E$51</f>
        <v>0</v>
      </c>
      <c r="M30" s="33">
        <f>'TRE-RS'!$F$51</f>
        <v>0</v>
      </c>
      <c r="N30" s="33">
        <f>'TRE-RS'!$G$51</f>
        <v>0</v>
      </c>
      <c r="O30" s="34">
        <f t="shared" si="2"/>
        <v>0</v>
      </c>
      <c r="P30" s="35">
        <f t="shared" si="3"/>
        <v>784</v>
      </c>
    </row>
    <row r="31" spans="2:16" s="19" customFormat="1" ht="30" customHeight="1">
      <c r="B31" s="30" t="s">
        <v>62</v>
      </c>
      <c r="C31" s="31" t="s">
        <v>63</v>
      </c>
      <c r="D31" s="32">
        <f>'TRE-RO'!$E$23</f>
        <v>71</v>
      </c>
      <c r="E31" s="33">
        <f>'TRE-RO'!$F$23</f>
        <v>6</v>
      </c>
      <c r="F31" s="33">
        <f>'TRE-RO'!$G$23</f>
        <v>0</v>
      </c>
      <c r="G31" s="34">
        <f t="shared" si="0"/>
        <v>77</v>
      </c>
      <c r="H31" s="32">
        <f>'TRE-RO'!$E$37</f>
        <v>110</v>
      </c>
      <c r="I31" s="33">
        <f>'TRE-RO'!$F$37</f>
        <v>6</v>
      </c>
      <c r="J31" s="33">
        <f>'TRE-RO'!$G$37</f>
        <v>0</v>
      </c>
      <c r="K31" s="34">
        <f t="shared" si="1"/>
        <v>116</v>
      </c>
      <c r="L31" s="32">
        <f>'TRE-RO'!$E$51</f>
        <v>0</v>
      </c>
      <c r="M31" s="33">
        <f>'TRE-RO'!$F$51</f>
        <v>0</v>
      </c>
      <c r="N31" s="33">
        <f>'TRE-RO'!$G$51</f>
        <v>0</v>
      </c>
      <c r="O31" s="34">
        <f t="shared" si="2"/>
        <v>0</v>
      </c>
      <c r="P31" s="35">
        <f t="shared" si="3"/>
        <v>193</v>
      </c>
    </row>
    <row r="32" spans="2:16" s="19" customFormat="1" ht="30" customHeight="1">
      <c r="B32" s="30" t="s">
        <v>64</v>
      </c>
      <c r="C32" s="31" t="s">
        <v>65</v>
      </c>
      <c r="D32" s="32">
        <f>'TRE-SC'!$E$23</f>
        <v>184</v>
      </c>
      <c r="E32" s="33">
        <f>'TRE-SC'!$F$23</f>
        <v>14</v>
      </c>
      <c r="F32" s="33">
        <f>'TRE-SC'!$G$23</f>
        <v>1</v>
      </c>
      <c r="G32" s="34">
        <f t="shared" si="0"/>
        <v>199</v>
      </c>
      <c r="H32" s="32">
        <f>'TRE-SC'!$E$37</f>
        <v>271</v>
      </c>
      <c r="I32" s="33">
        <f>'TRE-SC'!$F$37</f>
        <v>23</v>
      </c>
      <c r="J32" s="33">
        <f>'TRE-SC'!$G$37</f>
        <v>0</v>
      </c>
      <c r="K32" s="34">
        <f t="shared" si="1"/>
        <v>294</v>
      </c>
      <c r="L32" s="32">
        <f>'TRE-SC'!$E$51</f>
        <v>0</v>
      </c>
      <c r="M32" s="33">
        <f>'TRE-SC'!$F$51</f>
        <v>0</v>
      </c>
      <c r="N32" s="33">
        <f>'TRE-SC'!$G$51</f>
        <v>0</v>
      </c>
      <c r="O32" s="34">
        <f t="shared" si="2"/>
        <v>0</v>
      </c>
      <c r="P32" s="35">
        <f t="shared" si="3"/>
        <v>493</v>
      </c>
    </row>
    <row r="33" spans="2:16" s="19" customFormat="1" ht="30" customHeight="1">
      <c r="B33" s="30" t="s">
        <v>66</v>
      </c>
      <c r="C33" s="31" t="s">
        <v>67</v>
      </c>
      <c r="D33" s="32">
        <f>'TRE-SP'!$E$23</f>
        <v>747</v>
      </c>
      <c r="E33" s="33">
        <f>'TRE-SP'!$F$23</f>
        <v>63</v>
      </c>
      <c r="F33" s="33">
        <f>'TRE-SP'!$G$23</f>
        <v>1</v>
      </c>
      <c r="G33" s="34">
        <f t="shared" si="0"/>
        <v>811</v>
      </c>
      <c r="H33" s="32">
        <f>'TRE-SP'!$E$37</f>
        <v>1172</v>
      </c>
      <c r="I33" s="33">
        <f>'TRE-SP'!$F$37</f>
        <v>75</v>
      </c>
      <c r="J33" s="33">
        <f>'TRE-SP'!$G$37</f>
        <v>4</v>
      </c>
      <c r="K33" s="34">
        <f t="shared" si="1"/>
        <v>1251</v>
      </c>
      <c r="L33" s="32">
        <f>'TRE-SP'!$E$51</f>
        <v>0</v>
      </c>
      <c r="M33" s="33">
        <f>'TRE-SP'!$F$51</f>
        <v>0</v>
      </c>
      <c r="N33" s="33">
        <f>'TRE-SP'!$G$51</f>
        <v>0</v>
      </c>
      <c r="O33" s="34">
        <f t="shared" si="2"/>
        <v>0</v>
      </c>
      <c r="P33" s="35">
        <f t="shared" si="3"/>
        <v>2062</v>
      </c>
    </row>
    <row r="34" spans="2:16" s="19" customFormat="1" ht="30" customHeight="1">
      <c r="B34" s="30" t="s">
        <v>68</v>
      </c>
      <c r="C34" s="31" t="s">
        <v>69</v>
      </c>
      <c r="D34" s="32">
        <f>'TRE-SE'!$E$23</f>
        <v>76</v>
      </c>
      <c r="E34" s="33">
        <f>'TRE-SE'!$F$23</f>
        <v>10</v>
      </c>
      <c r="F34" s="33">
        <f>'TRE-SE'!$G$23</f>
        <v>0</v>
      </c>
      <c r="G34" s="34">
        <f t="shared" si="0"/>
        <v>86</v>
      </c>
      <c r="H34" s="32">
        <f>'TRE-SE'!$E$37</f>
        <v>125</v>
      </c>
      <c r="I34" s="33">
        <f>'TRE-SE'!$F$37</f>
        <v>11</v>
      </c>
      <c r="J34" s="33">
        <f>'TRE-SE'!$G$37</f>
        <v>0</v>
      </c>
      <c r="K34" s="34">
        <f t="shared" si="1"/>
        <v>136</v>
      </c>
      <c r="L34" s="32">
        <f>'TRE-SE'!$E$51</f>
        <v>0</v>
      </c>
      <c r="M34" s="33">
        <f>'TRE-SE'!$F$51</f>
        <v>0</v>
      </c>
      <c r="N34" s="33">
        <f>'TRE-SE'!$G$51</f>
        <v>0</v>
      </c>
      <c r="O34" s="34">
        <f t="shared" si="2"/>
        <v>0</v>
      </c>
      <c r="P34" s="35">
        <f t="shared" si="3"/>
        <v>222</v>
      </c>
    </row>
    <row r="35" spans="2:16" s="19" customFormat="1" ht="30" customHeight="1">
      <c r="B35" s="30" t="s">
        <v>70</v>
      </c>
      <c r="C35" s="31" t="s">
        <v>71</v>
      </c>
      <c r="D35" s="32">
        <f>'TRE-TO'!$E$23</f>
        <v>74</v>
      </c>
      <c r="E35" s="33">
        <f>'TRE-TO'!$F$23</f>
        <v>7</v>
      </c>
      <c r="F35" s="33">
        <f>'TRE-TO'!$G$23</f>
        <v>0</v>
      </c>
      <c r="G35" s="34">
        <f t="shared" si="0"/>
        <v>81</v>
      </c>
      <c r="H35" s="32">
        <f>'TRE-TO'!$E$37</f>
        <v>111</v>
      </c>
      <c r="I35" s="33">
        <f>'TRE-TO'!$F$37</f>
        <v>12</v>
      </c>
      <c r="J35" s="33">
        <f>'TRE-TO'!$G$37</f>
        <v>0</v>
      </c>
      <c r="K35" s="34">
        <f t="shared" si="1"/>
        <v>123</v>
      </c>
      <c r="L35" s="32">
        <f>'TRE-TO'!$E$51</f>
        <v>0</v>
      </c>
      <c r="M35" s="33">
        <f>'TRE-TO'!$F$51</f>
        <v>0</v>
      </c>
      <c r="N35" s="33">
        <f>'TRE-TO'!$G$51</f>
        <v>0</v>
      </c>
      <c r="O35" s="34">
        <f t="shared" si="2"/>
        <v>0</v>
      </c>
      <c r="P35" s="35">
        <f t="shared" si="3"/>
        <v>204</v>
      </c>
    </row>
    <row r="36" spans="2:16" s="19" customFormat="1" ht="30" customHeight="1">
      <c r="B36" s="30" t="s">
        <v>72</v>
      </c>
      <c r="C36" s="31" t="s">
        <v>73</v>
      </c>
      <c r="D36" s="32">
        <f>'TRE-RR'!$E$23</f>
        <v>34</v>
      </c>
      <c r="E36" s="33">
        <f>'TRE-RR'!$F$23</f>
        <v>5</v>
      </c>
      <c r="F36" s="33">
        <f>'TRE-RR'!$G$23</f>
        <v>0</v>
      </c>
      <c r="G36" s="34">
        <f t="shared" si="0"/>
        <v>39</v>
      </c>
      <c r="H36" s="32">
        <f>'TRE-RR'!$E$37</f>
        <v>60</v>
      </c>
      <c r="I36" s="33">
        <f>'TRE-RR'!$F$37</f>
        <v>4</v>
      </c>
      <c r="J36" s="33">
        <f>'TRE-RR'!$G$37</f>
        <v>0</v>
      </c>
      <c r="K36" s="34">
        <f t="shared" si="1"/>
        <v>64</v>
      </c>
      <c r="L36" s="32">
        <f>'TRE-RR'!$E$51</f>
        <v>0</v>
      </c>
      <c r="M36" s="33">
        <f>'TRE-RR'!$F$51</f>
        <v>0</v>
      </c>
      <c r="N36" s="33">
        <f>'TRE-RR'!$G$51</f>
        <v>0</v>
      </c>
      <c r="O36" s="34">
        <f t="shared" si="2"/>
        <v>0</v>
      </c>
      <c r="P36" s="35">
        <f t="shared" si="3"/>
        <v>103</v>
      </c>
    </row>
    <row r="37" spans="2:16" s="19" customFormat="1" ht="30" customHeight="1">
      <c r="B37" s="36" t="s">
        <v>74</v>
      </c>
      <c r="C37" s="37" t="s">
        <v>75</v>
      </c>
      <c r="D37" s="38">
        <f>'TRE-AP'!$E$23</f>
        <v>42</v>
      </c>
      <c r="E37" s="39">
        <f>'TRE-AP'!$F$23</f>
        <v>2</v>
      </c>
      <c r="F37" s="39">
        <f>'TRE-AP'!$G$23</f>
        <v>0</v>
      </c>
      <c r="G37" s="40">
        <f t="shared" si="0"/>
        <v>44</v>
      </c>
      <c r="H37" s="38">
        <f>'TRE-AP'!$E$37</f>
        <v>69</v>
      </c>
      <c r="I37" s="39">
        <f>'TRE-AP'!$F$37</f>
        <v>5</v>
      </c>
      <c r="J37" s="39">
        <f>'TRE-AP'!$G$37</f>
        <v>0</v>
      </c>
      <c r="K37" s="40">
        <f t="shared" si="1"/>
        <v>74</v>
      </c>
      <c r="L37" s="38">
        <f>'TRE-AP'!$E$51</f>
        <v>0</v>
      </c>
      <c r="M37" s="39">
        <f>'TRE-AP'!$F$51</f>
        <v>0</v>
      </c>
      <c r="N37" s="39">
        <f>'TRE-AP'!$G$51</f>
        <v>0</v>
      </c>
      <c r="O37" s="40">
        <f t="shared" si="2"/>
        <v>0</v>
      </c>
      <c r="P37" s="41">
        <f t="shared" si="3"/>
        <v>118</v>
      </c>
    </row>
    <row r="38" spans="2:16" s="19" customFormat="1" ht="30" customHeight="1">
      <c r="B38" s="12" t="s">
        <v>10</v>
      </c>
      <c r="C38" s="11"/>
      <c r="D38" s="42">
        <f t="shared" ref="D38:P38" si="4">SUM(D10:D37)</f>
        <v>5853</v>
      </c>
      <c r="E38" s="43">
        <f t="shared" si="4"/>
        <v>501</v>
      </c>
      <c r="F38" s="43">
        <f t="shared" si="4"/>
        <v>23</v>
      </c>
      <c r="G38" s="43">
        <f t="shared" si="4"/>
        <v>6377</v>
      </c>
      <c r="H38" s="43">
        <f t="shared" si="4"/>
        <v>8566</v>
      </c>
      <c r="I38" s="43">
        <f t="shared" si="4"/>
        <v>561</v>
      </c>
      <c r="J38" s="43">
        <f t="shared" si="4"/>
        <v>22</v>
      </c>
      <c r="K38" s="43">
        <f t="shared" si="4"/>
        <v>9149</v>
      </c>
      <c r="L38" s="43">
        <f t="shared" si="4"/>
        <v>6</v>
      </c>
      <c r="M38" s="43">
        <f t="shared" si="4"/>
        <v>0</v>
      </c>
      <c r="N38" s="43">
        <f t="shared" si="4"/>
        <v>1</v>
      </c>
      <c r="O38" s="43">
        <f t="shared" si="4"/>
        <v>7</v>
      </c>
      <c r="P38" s="44">
        <f t="shared" si="4"/>
        <v>15533</v>
      </c>
    </row>
    <row r="39" spans="2:16"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</row>
  </sheetData>
  <mergeCells count="10">
    <mergeCell ref="L7:O7"/>
    <mergeCell ref="L8:O8"/>
    <mergeCell ref="B5:O5"/>
    <mergeCell ref="P7:P9"/>
    <mergeCell ref="B38:C38"/>
    <mergeCell ref="D8:G8"/>
    <mergeCell ref="D7:G7"/>
    <mergeCell ref="H7:K7"/>
    <mergeCell ref="H8:K8"/>
    <mergeCell ref="B7:C8"/>
  </mergeCells>
  <dataValidations count="1">
    <dataValidation type="list" allowBlank="1" showInputMessage="1" showErrorMessage="1" sqref="F3:G3 J3:K3 N3:P3">
      <formula1>#REF!</formula1>
    </dataValidation>
  </dataValidations>
  <printOptions horizontalCentered="1"/>
  <pageMargins left="0.19685039370078741" right="0.19685039370078741" top="0.59055118110236227" bottom="0.39370078740157483" header="0.19685039370078741" footer="0.19685039370078741"/>
  <pageSetup paperSize="9" scale="44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35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96</v>
      </c>
      <c r="F10" s="59">
        <v>4</v>
      </c>
      <c r="G10" s="59">
        <v>1</v>
      </c>
      <c r="H10" s="60">
        <f t="shared" ref="H10:H37" si="0">SUM(E10:G10)</f>
        <v>101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1</v>
      </c>
      <c r="F11" s="59">
        <v>0</v>
      </c>
      <c r="G11" s="59">
        <v>0</v>
      </c>
      <c r="H11" s="60">
        <f t="shared" si="0"/>
        <v>1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9</v>
      </c>
      <c r="F12" s="59">
        <v>0</v>
      </c>
      <c r="G12" s="59">
        <v>0</v>
      </c>
      <c r="H12" s="60">
        <f t="shared" si="0"/>
        <v>9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4</v>
      </c>
      <c r="F13" s="59">
        <v>0</v>
      </c>
      <c r="G13" s="59">
        <v>0</v>
      </c>
      <c r="H13" s="60">
        <f t="shared" si="0"/>
        <v>4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5</v>
      </c>
      <c r="F14" s="59">
        <v>0</v>
      </c>
      <c r="G14" s="59">
        <v>0</v>
      </c>
      <c r="H14" s="60">
        <f t="shared" si="0"/>
        <v>5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3</v>
      </c>
      <c r="F15" s="59">
        <v>0</v>
      </c>
      <c r="G15" s="59">
        <v>0</v>
      </c>
      <c r="H15" s="60">
        <f t="shared" si="0"/>
        <v>3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2</v>
      </c>
      <c r="F16" s="59">
        <v>2</v>
      </c>
      <c r="G16" s="59">
        <v>0</v>
      </c>
      <c r="H16" s="60">
        <f t="shared" si="0"/>
        <v>4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1</v>
      </c>
      <c r="F17" s="59">
        <v>0</v>
      </c>
      <c r="G17" s="59">
        <v>0</v>
      </c>
      <c r="H17" s="60">
        <f t="shared" si="0"/>
        <v>1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1</v>
      </c>
      <c r="F18" s="59">
        <v>0</v>
      </c>
      <c r="G18" s="59">
        <v>0</v>
      </c>
      <c r="H18" s="60">
        <f t="shared" si="0"/>
        <v>1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1</v>
      </c>
      <c r="F20" s="59">
        <v>0</v>
      </c>
      <c r="G20" s="59">
        <v>0</v>
      </c>
      <c r="H20" s="60">
        <f t="shared" si="0"/>
        <v>1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2</v>
      </c>
      <c r="F21" s="59">
        <v>0</v>
      </c>
      <c r="G21" s="59">
        <v>0</v>
      </c>
      <c r="H21" s="60">
        <f t="shared" si="0"/>
        <v>2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2</v>
      </c>
      <c r="F22" s="59">
        <v>0</v>
      </c>
      <c r="G22" s="59">
        <v>0</v>
      </c>
      <c r="H22" s="60">
        <f t="shared" si="0"/>
        <v>2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127</v>
      </c>
      <c r="F23" s="65">
        <f>SUM(F10:F22)</f>
        <v>6</v>
      </c>
      <c r="G23" s="65">
        <f>SUM(G10:G22)</f>
        <v>1</v>
      </c>
      <c r="H23" s="65">
        <f t="shared" si="0"/>
        <v>134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132</v>
      </c>
      <c r="F24" s="59">
        <v>7</v>
      </c>
      <c r="G24" s="59">
        <v>0</v>
      </c>
      <c r="H24" s="60">
        <f t="shared" si="0"/>
        <v>139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4</v>
      </c>
      <c r="F25" s="59">
        <v>0</v>
      </c>
      <c r="G25" s="59">
        <v>0</v>
      </c>
      <c r="H25" s="60">
        <f t="shared" si="0"/>
        <v>4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12</v>
      </c>
      <c r="F26" s="59">
        <v>1</v>
      </c>
      <c r="G26" s="59">
        <v>0</v>
      </c>
      <c r="H26" s="60">
        <f t="shared" si="0"/>
        <v>13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7</v>
      </c>
      <c r="F27" s="59">
        <v>1</v>
      </c>
      <c r="G27" s="59">
        <v>0</v>
      </c>
      <c r="H27" s="60">
        <f t="shared" si="0"/>
        <v>8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9</v>
      </c>
      <c r="F28" s="59">
        <v>2</v>
      </c>
      <c r="G28" s="59">
        <v>0</v>
      </c>
      <c r="H28" s="60">
        <f t="shared" si="0"/>
        <v>11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8</v>
      </c>
      <c r="F29" s="59">
        <v>1</v>
      </c>
      <c r="G29" s="59">
        <v>0</v>
      </c>
      <c r="H29" s="60">
        <f t="shared" si="0"/>
        <v>9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6</v>
      </c>
      <c r="F30" s="59">
        <v>0</v>
      </c>
      <c r="G30" s="59">
        <v>0</v>
      </c>
      <c r="H30" s="60">
        <f t="shared" si="0"/>
        <v>6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1</v>
      </c>
      <c r="F31" s="59">
        <v>0</v>
      </c>
      <c r="G31" s="59">
        <v>0</v>
      </c>
      <c r="H31" s="60">
        <f t="shared" si="0"/>
        <v>1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5</v>
      </c>
      <c r="F32" s="59">
        <v>0</v>
      </c>
      <c r="G32" s="59">
        <v>0</v>
      </c>
      <c r="H32" s="60">
        <f t="shared" si="0"/>
        <v>5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0</v>
      </c>
      <c r="F34" s="59">
        <v>0</v>
      </c>
      <c r="G34" s="59">
        <v>0</v>
      </c>
      <c r="H34" s="60">
        <f t="shared" si="0"/>
        <v>0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0</v>
      </c>
      <c r="F35" s="59">
        <v>0</v>
      </c>
      <c r="G35" s="59">
        <v>0</v>
      </c>
      <c r="H35" s="60">
        <f t="shared" si="0"/>
        <v>0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1</v>
      </c>
      <c r="F36" s="59">
        <v>0</v>
      </c>
      <c r="G36" s="59">
        <v>0</v>
      </c>
      <c r="H36" s="60">
        <f t="shared" si="0"/>
        <v>1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185</v>
      </c>
      <c r="F37" s="65">
        <f>SUM(F24:F36)</f>
        <v>12</v>
      </c>
      <c r="G37" s="65">
        <f>SUM(G24:G36)</f>
        <v>0</v>
      </c>
      <c r="H37" s="65">
        <f t="shared" si="0"/>
        <v>197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312</v>
      </c>
      <c r="F52" s="65">
        <f>F23+F37+F51</f>
        <v>18</v>
      </c>
      <c r="G52" s="65">
        <f>G23+G37+G51</f>
        <v>1</v>
      </c>
      <c r="H52" s="65">
        <f>H51+H37+H23</f>
        <v>331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37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160</v>
      </c>
      <c r="F10" s="59">
        <v>12</v>
      </c>
      <c r="G10" s="59">
        <v>0</v>
      </c>
      <c r="H10" s="60">
        <f t="shared" ref="H10:H37" si="0">SUM(E10:G10)</f>
        <v>172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6</v>
      </c>
      <c r="F11" s="59">
        <v>0</v>
      </c>
      <c r="G11" s="59">
        <v>0</v>
      </c>
      <c r="H11" s="60">
        <f t="shared" si="0"/>
        <v>6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6</v>
      </c>
      <c r="F12" s="59">
        <v>0</v>
      </c>
      <c r="G12" s="59">
        <v>0</v>
      </c>
      <c r="H12" s="60">
        <f t="shared" si="0"/>
        <v>6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2</v>
      </c>
      <c r="F13" s="59">
        <v>1</v>
      </c>
      <c r="G13" s="59">
        <v>0</v>
      </c>
      <c r="H13" s="60">
        <f t="shared" si="0"/>
        <v>3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0</v>
      </c>
      <c r="F14" s="59">
        <v>0</v>
      </c>
      <c r="G14" s="59">
        <v>0</v>
      </c>
      <c r="H14" s="60">
        <f t="shared" si="0"/>
        <v>0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3</v>
      </c>
      <c r="F15" s="59">
        <v>0</v>
      </c>
      <c r="G15" s="59">
        <v>0</v>
      </c>
      <c r="H15" s="60">
        <f t="shared" si="0"/>
        <v>3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7</v>
      </c>
      <c r="F16" s="59">
        <v>0</v>
      </c>
      <c r="G16" s="59">
        <v>0</v>
      </c>
      <c r="H16" s="60">
        <f t="shared" si="0"/>
        <v>7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4</v>
      </c>
      <c r="F17" s="59">
        <v>2</v>
      </c>
      <c r="G17" s="59">
        <v>0</v>
      </c>
      <c r="H17" s="60">
        <f t="shared" si="0"/>
        <v>6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8</v>
      </c>
      <c r="F18" s="59">
        <v>0</v>
      </c>
      <c r="G18" s="59">
        <v>0</v>
      </c>
      <c r="H18" s="60">
        <f t="shared" si="0"/>
        <v>8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1</v>
      </c>
      <c r="G19" s="59">
        <v>0</v>
      </c>
      <c r="H19" s="60">
        <f t="shared" si="0"/>
        <v>1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1</v>
      </c>
      <c r="F20" s="59">
        <v>0</v>
      </c>
      <c r="G20" s="59">
        <v>0</v>
      </c>
      <c r="H20" s="60">
        <f t="shared" si="0"/>
        <v>1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0</v>
      </c>
      <c r="F21" s="59">
        <v>0</v>
      </c>
      <c r="G21" s="59">
        <v>0</v>
      </c>
      <c r="H21" s="60">
        <f t="shared" si="0"/>
        <v>0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0</v>
      </c>
      <c r="F22" s="59">
        <v>0</v>
      </c>
      <c r="G22" s="59">
        <v>0</v>
      </c>
      <c r="H22" s="60">
        <f t="shared" si="0"/>
        <v>0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197</v>
      </c>
      <c r="F23" s="65">
        <f>SUM(F10:F22)</f>
        <v>16</v>
      </c>
      <c r="G23" s="65">
        <f>SUM(G10:G22)</f>
        <v>0</v>
      </c>
      <c r="H23" s="65">
        <f t="shared" si="0"/>
        <v>213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212</v>
      </c>
      <c r="F24" s="59">
        <v>21</v>
      </c>
      <c r="G24" s="59">
        <v>0</v>
      </c>
      <c r="H24" s="60">
        <f t="shared" si="0"/>
        <v>233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7</v>
      </c>
      <c r="F25" s="59">
        <v>0</v>
      </c>
      <c r="G25" s="59">
        <v>0</v>
      </c>
      <c r="H25" s="60">
        <f t="shared" si="0"/>
        <v>7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6</v>
      </c>
      <c r="F26" s="59">
        <v>1</v>
      </c>
      <c r="G26" s="59">
        <v>0</v>
      </c>
      <c r="H26" s="60">
        <f t="shared" si="0"/>
        <v>7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4</v>
      </c>
      <c r="F27" s="59">
        <v>1</v>
      </c>
      <c r="G27" s="59">
        <v>0</v>
      </c>
      <c r="H27" s="60">
        <f t="shared" si="0"/>
        <v>5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5</v>
      </c>
      <c r="F28" s="59">
        <v>1</v>
      </c>
      <c r="G28" s="59">
        <v>0</v>
      </c>
      <c r="H28" s="60">
        <f t="shared" si="0"/>
        <v>6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6</v>
      </c>
      <c r="F29" s="59">
        <v>0</v>
      </c>
      <c r="G29" s="59">
        <v>0</v>
      </c>
      <c r="H29" s="60">
        <f t="shared" si="0"/>
        <v>6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13</v>
      </c>
      <c r="F30" s="59">
        <v>1</v>
      </c>
      <c r="G30" s="59">
        <v>0</v>
      </c>
      <c r="H30" s="60">
        <f t="shared" si="0"/>
        <v>14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8</v>
      </c>
      <c r="F31" s="59">
        <v>3</v>
      </c>
      <c r="G31" s="59">
        <v>0</v>
      </c>
      <c r="H31" s="60">
        <f t="shared" si="0"/>
        <v>11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7</v>
      </c>
      <c r="F32" s="59">
        <v>0</v>
      </c>
      <c r="G32" s="59">
        <v>0</v>
      </c>
      <c r="H32" s="60">
        <f t="shared" si="0"/>
        <v>7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2</v>
      </c>
      <c r="F33" s="59">
        <v>0</v>
      </c>
      <c r="G33" s="59">
        <v>0</v>
      </c>
      <c r="H33" s="60">
        <f t="shared" si="0"/>
        <v>2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1</v>
      </c>
      <c r="F34" s="59">
        <v>0</v>
      </c>
      <c r="G34" s="59">
        <v>0</v>
      </c>
      <c r="H34" s="60">
        <f t="shared" si="0"/>
        <v>1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0</v>
      </c>
      <c r="F35" s="59">
        <v>0</v>
      </c>
      <c r="G35" s="59">
        <v>0</v>
      </c>
      <c r="H35" s="60">
        <f t="shared" si="0"/>
        <v>0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0</v>
      </c>
      <c r="F36" s="59">
        <v>0</v>
      </c>
      <c r="G36" s="59">
        <v>0</v>
      </c>
      <c r="H36" s="60">
        <f t="shared" si="0"/>
        <v>0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271</v>
      </c>
      <c r="F37" s="65">
        <f>SUM(F24:F36)</f>
        <v>28</v>
      </c>
      <c r="G37" s="65">
        <f>SUM(G24:G36)</f>
        <v>0</v>
      </c>
      <c r="H37" s="65">
        <f t="shared" si="0"/>
        <v>299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468</v>
      </c>
      <c r="F52" s="65">
        <f>F23+F37+F51</f>
        <v>44</v>
      </c>
      <c r="G52" s="65">
        <f>G23+G37+G51</f>
        <v>0</v>
      </c>
      <c r="H52" s="65">
        <f>H51+H37+H23</f>
        <v>512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39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111</v>
      </c>
      <c r="F10" s="59">
        <v>24</v>
      </c>
      <c r="G10" s="59">
        <v>0</v>
      </c>
      <c r="H10" s="60">
        <f t="shared" ref="H10:H37" si="0">SUM(E10:G10)</f>
        <v>135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4</v>
      </c>
      <c r="F11" s="59">
        <v>2</v>
      </c>
      <c r="G11" s="59">
        <v>0</v>
      </c>
      <c r="H11" s="60">
        <f t="shared" si="0"/>
        <v>6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4</v>
      </c>
      <c r="F12" s="59">
        <v>1</v>
      </c>
      <c r="G12" s="59">
        <v>0</v>
      </c>
      <c r="H12" s="60">
        <f t="shared" si="0"/>
        <v>5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3</v>
      </c>
      <c r="F13" s="59">
        <v>3</v>
      </c>
      <c r="G13" s="59">
        <v>0</v>
      </c>
      <c r="H13" s="60">
        <f t="shared" si="0"/>
        <v>6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3</v>
      </c>
      <c r="F14" s="59">
        <v>1</v>
      </c>
      <c r="G14" s="59">
        <v>0</v>
      </c>
      <c r="H14" s="60">
        <f t="shared" si="0"/>
        <v>4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0</v>
      </c>
      <c r="F15" s="59">
        <v>0</v>
      </c>
      <c r="G15" s="59">
        <v>0</v>
      </c>
      <c r="H15" s="60">
        <f t="shared" si="0"/>
        <v>0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0</v>
      </c>
      <c r="F16" s="59">
        <v>1</v>
      </c>
      <c r="G16" s="59">
        <v>0</v>
      </c>
      <c r="H16" s="60">
        <f t="shared" si="0"/>
        <v>1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5</v>
      </c>
      <c r="F17" s="59">
        <v>1</v>
      </c>
      <c r="G17" s="59">
        <v>0</v>
      </c>
      <c r="H17" s="60">
        <f t="shared" si="0"/>
        <v>6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29</v>
      </c>
      <c r="F18" s="59">
        <v>2</v>
      </c>
      <c r="G18" s="59">
        <v>0</v>
      </c>
      <c r="H18" s="60">
        <f t="shared" si="0"/>
        <v>31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2</v>
      </c>
      <c r="F19" s="59">
        <v>0</v>
      </c>
      <c r="G19" s="59">
        <v>0</v>
      </c>
      <c r="H19" s="60">
        <f t="shared" si="0"/>
        <v>2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0</v>
      </c>
      <c r="F20" s="59">
        <v>0</v>
      </c>
      <c r="G20" s="59">
        <v>0</v>
      </c>
      <c r="H20" s="60">
        <f t="shared" si="0"/>
        <v>0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1</v>
      </c>
      <c r="F21" s="59">
        <v>0</v>
      </c>
      <c r="G21" s="59">
        <v>0</v>
      </c>
      <c r="H21" s="60">
        <f t="shared" si="0"/>
        <v>1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0</v>
      </c>
      <c r="F22" s="59">
        <v>0</v>
      </c>
      <c r="G22" s="59">
        <v>1</v>
      </c>
      <c r="H22" s="60">
        <f t="shared" si="0"/>
        <v>1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162</v>
      </c>
      <c r="F23" s="65">
        <f>SUM(F10:F22)</f>
        <v>35</v>
      </c>
      <c r="G23" s="65">
        <f>SUM(G10:G22)</f>
        <v>1</v>
      </c>
      <c r="H23" s="65">
        <f t="shared" si="0"/>
        <v>198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163</v>
      </c>
      <c r="F24" s="59">
        <v>26</v>
      </c>
      <c r="G24" s="59">
        <v>0</v>
      </c>
      <c r="H24" s="60">
        <f t="shared" si="0"/>
        <v>189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14</v>
      </c>
      <c r="F25" s="59">
        <v>5</v>
      </c>
      <c r="G25" s="59">
        <v>0</v>
      </c>
      <c r="H25" s="60">
        <f t="shared" si="0"/>
        <v>19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4</v>
      </c>
      <c r="F26" s="59">
        <v>1</v>
      </c>
      <c r="G26" s="59">
        <v>0</v>
      </c>
      <c r="H26" s="60">
        <f t="shared" si="0"/>
        <v>5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3</v>
      </c>
      <c r="F27" s="59">
        <v>5</v>
      </c>
      <c r="G27" s="59">
        <v>1</v>
      </c>
      <c r="H27" s="60">
        <f t="shared" si="0"/>
        <v>9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1</v>
      </c>
      <c r="F28" s="59">
        <v>1</v>
      </c>
      <c r="G28" s="59">
        <v>0</v>
      </c>
      <c r="H28" s="60">
        <f t="shared" si="0"/>
        <v>2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5</v>
      </c>
      <c r="F29" s="59">
        <v>0</v>
      </c>
      <c r="G29" s="59">
        <v>0</v>
      </c>
      <c r="H29" s="60">
        <f t="shared" si="0"/>
        <v>5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0</v>
      </c>
      <c r="F30" s="59">
        <v>0</v>
      </c>
      <c r="G30" s="59">
        <v>0</v>
      </c>
      <c r="H30" s="60">
        <f t="shared" si="0"/>
        <v>0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24</v>
      </c>
      <c r="F31" s="59">
        <v>4</v>
      </c>
      <c r="G31" s="59">
        <v>0</v>
      </c>
      <c r="H31" s="60">
        <f t="shared" si="0"/>
        <v>28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14</v>
      </c>
      <c r="F32" s="59">
        <v>2</v>
      </c>
      <c r="G32" s="59">
        <v>0</v>
      </c>
      <c r="H32" s="60">
        <f t="shared" si="0"/>
        <v>16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3</v>
      </c>
      <c r="F33" s="59">
        <v>0</v>
      </c>
      <c r="G33" s="59">
        <v>0</v>
      </c>
      <c r="H33" s="60">
        <f t="shared" si="0"/>
        <v>3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1</v>
      </c>
      <c r="F34" s="59">
        <v>1</v>
      </c>
      <c r="G34" s="59">
        <v>0</v>
      </c>
      <c r="H34" s="60">
        <f t="shared" si="0"/>
        <v>2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0</v>
      </c>
      <c r="F35" s="59">
        <v>0</v>
      </c>
      <c r="G35" s="59">
        <v>0</v>
      </c>
      <c r="H35" s="60">
        <f t="shared" si="0"/>
        <v>0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0</v>
      </c>
      <c r="F36" s="59">
        <v>0</v>
      </c>
      <c r="G36" s="59">
        <v>0</v>
      </c>
      <c r="H36" s="60">
        <f t="shared" si="0"/>
        <v>0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232</v>
      </c>
      <c r="F37" s="65">
        <f>SUM(F24:F36)</f>
        <v>45</v>
      </c>
      <c r="G37" s="65">
        <f>SUM(G24:G36)</f>
        <v>1</v>
      </c>
      <c r="H37" s="65">
        <f t="shared" si="0"/>
        <v>278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394</v>
      </c>
      <c r="F52" s="65">
        <f>F23+F37+F51</f>
        <v>80</v>
      </c>
      <c r="G52" s="65">
        <f>G23+G37+G51</f>
        <v>2</v>
      </c>
      <c r="H52" s="65">
        <f>H51+H37+H23</f>
        <v>476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41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73</v>
      </c>
      <c r="F10" s="59">
        <v>5</v>
      </c>
      <c r="G10" s="59">
        <v>0</v>
      </c>
      <c r="H10" s="60">
        <f t="shared" ref="H10:H37" si="0">SUM(E10:G10)</f>
        <v>78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7</v>
      </c>
      <c r="F11" s="59">
        <v>1</v>
      </c>
      <c r="G11" s="59">
        <v>0</v>
      </c>
      <c r="H11" s="60">
        <f t="shared" si="0"/>
        <v>8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4</v>
      </c>
      <c r="F12" s="59">
        <v>0</v>
      </c>
      <c r="G12" s="59">
        <v>0</v>
      </c>
      <c r="H12" s="60">
        <f t="shared" si="0"/>
        <v>4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0</v>
      </c>
      <c r="F13" s="59">
        <v>0</v>
      </c>
      <c r="G13" s="59">
        <v>0</v>
      </c>
      <c r="H13" s="60">
        <f t="shared" si="0"/>
        <v>0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2</v>
      </c>
      <c r="F14" s="59">
        <v>0</v>
      </c>
      <c r="G14" s="59">
        <v>0</v>
      </c>
      <c r="H14" s="60">
        <f t="shared" si="0"/>
        <v>2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1</v>
      </c>
      <c r="F15" s="59">
        <v>0</v>
      </c>
      <c r="G15" s="59">
        <v>0</v>
      </c>
      <c r="H15" s="60">
        <f t="shared" si="0"/>
        <v>1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0</v>
      </c>
      <c r="F16" s="59">
        <v>0</v>
      </c>
      <c r="G16" s="59">
        <v>0</v>
      </c>
      <c r="H16" s="60">
        <f t="shared" si="0"/>
        <v>0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2</v>
      </c>
      <c r="F17" s="59">
        <v>0</v>
      </c>
      <c r="G17" s="59">
        <v>0</v>
      </c>
      <c r="H17" s="60">
        <f t="shared" si="0"/>
        <v>2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4</v>
      </c>
      <c r="F18" s="59">
        <v>0</v>
      </c>
      <c r="G18" s="59">
        <v>0</v>
      </c>
      <c r="H18" s="60">
        <f t="shared" si="0"/>
        <v>4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1</v>
      </c>
      <c r="F19" s="59">
        <v>0</v>
      </c>
      <c r="G19" s="59">
        <v>0</v>
      </c>
      <c r="H19" s="60">
        <f t="shared" si="0"/>
        <v>1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2</v>
      </c>
      <c r="F20" s="59">
        <v>0</v>
      </c>
      <c r="G20" s="59">
        <v>0</v>
      </c>
      <c r="H20" s="60">
        <f t="shared" si="0"/>
        <v>2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9</v>
      </c>
      <c r="F21" s="59">
        <v>0</v>
      </c>
      <c r="G21" s="59">
        <v>0</v>
      </c>
      <c r="H21" s="60">
        <f t="shared" si="0"/>
        <v>9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4</v>
      </c>
      <c r="F22" s="59">
        <v>0</v>
      </c>
      <c r="G22" s="59">
        <v>0</v>
      </c>
      <c r="H22" s="60">
        <f t="shared" si="0"/>
        <v>4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109</v>
      </c>
      <c r="F23" s="65">
        <f>SUM(F10:F22)</f>
        <v>6</v>
      </c>
      <c r="G23" s="65">
        <f>SUM(G10:G22)</f>
        <v>0</v>
      </c>
      <c r="H23" s="65">
        <f t="shared" si="0"/>
        <v>115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120</v>
      </c>
      <c r="F24" s="59">
        <v>5</v>
      </c>
      <c r="G24" s="59">
        <v>0</v>
      </c>
      <c r="H24" s="60">
        <f t="shared" si="0"/>
        <v>125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3</v>
      </c>
      <c r="F25" s="59">
        <v>0</v>
      </c>
      <c r="G25" s="59">
        <v>0</v>
      </c>
      <c r="H25" s="60">
        <f t="shared" si="0"/>
        <v>3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8</v>
      </c>
      <c r="F26" s="59">
        <v>0</v>
      </c>
      <c r="G26" s="59">
        <v>0</v>
      </c>
      <c r="H26" s="60">
        <f t="shared" si="0"/>
        <v>8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2</v>
      </c>
      <c r="F27" s="59">
        <v>0</v>
      </c>
      <c r="G27" s="59">
        <v>0</v>
      </c>
      <c r="H27" s="60">
        <f t="shared" si="0"/>
        <v>2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3</v>
      </c>
      <c r="F28" s="59">
        <v>0</v>
      </c>
      <c r="G28" s="59">
        <v>0</v>
      </c>
      <c r="H28" s="60">
        <f t="shared" si="0"/>
        <v>3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2</v>
      </c>
      <c r="F29" s="59">
        <v>0</v>
      </c>
      <c r="G29" s="59">
        <v>0</v>
      </c>
      <c r="H29" s="60">
        <f t="shared" si="0"/>
        <v>2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0</v>
      </c>
      <c r="F30" s="59">
        <v>0</v>
      </c>
      <c r="G30" s="59">
        <v>0</v>
      </c>
      <c r="H30" s="60">
        <f t="shared" si="0"/>
        <v>0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11</v>
      </c>
      <c r="F31" s="59">
        <v>0</v>
      </c>
      <c r="G31" s="59">
        <v>1</v>
      </c>
      <c r="H31" s="60">
        <f t="shared" si="0"/>
        <v>12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8</v>
      </c>
      <c r="F32" s="59">
        <v>0</v>
      </c>
      <c r="G32" s="59">
        <v>0</v>
      </c>
      <c r="H32" s="60">
        <f t="shared" si="0"/>
        <v>8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0</v>
      </c>
      <c r="F34" s="59">
        <v>0</v>
      </c>
      <c r="G34" s="59">
        <v>0</v>
      </c>
      <c r="H34" s="60">
        <f t="shared" si="0"/>
        <v>0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1</v>
      </c>
      <c r="F35" s="59">
        <v>0</v>
      </c>
      <c r="G35" s="59">
        <v>0</v>
      </c>
      <c r="H35" s="60">
        <f t="shared" si="0"/>
        <v>1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7</v>
      </c>
      <c r="F36" s="59">
        <v>0</v>
      </c>
      <c r="G36" s="59">
        <v>0</v>
      </c>
      <c r="H36" s="60">
        <f t="shared" si="0"/>
        <v>7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165</v>
      </c>
      <c r="F37" s="65">
        <f>SUM(F24:F36)</f>
        <v>5</v>
      </c>
      <c r="G37" s="65">
        <f>SUM(G24:G36)</f>
        <v>1</v>
      </c>
      <c r="H37" s="65">
        <f t="shared" si="0"/>
        <v>171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274</v>
      </c>
      <c r="F52" s="65">
        <f>F23+F37+F51</f>
        <v>11</v>
      </c>
      <c r="G52" s="65">
        <f>G23+G37+G51</f>
        <v>1</v>
      </c>
      <c r="H52" s="65">
        <f>H51+H37+H23</f>
        <v>286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43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88</v>
      </c>
      <c r="F10" s="59">
        <v>6</v>
      </c>
      <c r="G10" s="59">
        <v>0</v>
      </c>
      <c r="H10" s="60">
        <f t="shared" ref="H10:H37" si="0">SUM(E10:G10)</f>
        <v>94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3</v>
      </c>
      <c r="F11" s="59">
        <v>0</v>
      </c>
      <c r="G11" s="59">
        <v>0</v>
      </c>
      <c r="H11" s="60">
        <f t="shared" si="0"/>
        <v>3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1</v>
      </c>
      <c r="F12" s="59">
        <v>1</v>
      </c>
      <c r="G12" s="59">
        <v>0</v>
      </c>
      <c r="H12" s="60">
        <f t="shared" si="0"/>
        <v>2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1</v>
      </c>
      <c r="F13" s="59">
        <v>0</v>
      </c>
      <c r="G13" s="59">
        <v>0</v>
      </c>
      <c r="H13" s="60">
        <f t="shared" si="0"/>
        <v>1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5</v>
      </c>
      <c r="F14" s="59">
        <v>0</v>
      </c>
      <c r="G14" s="59">
        <v>0</v>
      </c>
      <c r="H14" s="60">
        <f t="shared" si="0"/>
        <v>5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2</v>
      </c>
      <c r="F15" s="59">
        <v>0</v>
      </c>
      <c r="G15" s="59">
        <v>0</v>
      </c>
      <c r="H15" s="60">
        <f t="shared" si="0"/>
        <v>2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2</v>
      </c>
      <c r="F16" s="59">
        <v>1</v>
      </c>
      <c r="G16" s="59">
        <v>0</v>
      </c>
      <c r="H16" s="60">
        <f t="shared" si="0"/>
        <v>3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1</v>
      </c>
      <c r="F17" s="59">
        <v>0</v>
      </c>
      <c r="G17" s="59">
        <v>0</v>
      </c>
      <c r="H17" s="60">
        <f t="shared" si="0"/>
        <v>1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6</v>
      </c>
      <c r="F18" s="59">
        <v>0</v>
      </c>
      <c r="G18" s="59">
        <v>0</v>
      </c>
      <c r="H18" s="60">
        <f t="shared" si="0"/>
        <v>6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0</v>
      </c>
      <c r="F20" s="59">
        <v>0</v>
      </c>
      <c r="G20" s="59">
        <v>0</v>
      </c>
      <c r="H20" s="60">
        <f t="shared" si="0"/>
        <v>0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0</v>
      </c>
      <c r="F21" s="59">
        <v>0</v>
      </c>
      <c r="G21" s="59">
        <v>0</v>
      </c>
      <c r="H21" s="60">
        <f t="shared" si="0"/>
        <v>0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0</v>
      </c>
      <c r="F22" s="59">
        <v>0</v>
      </c>
      <c r="G22" s="59">
        <v>0</v>
      </c>
      <c r="H22" s="60">
        <f t="shared" si="0"/>
        <v>0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109</v>
      </c>
      <c r="F23" s="65">
        <f>SUM(F10:F22)</f>
        <v>8</v>
      </c>
      <c r="G23" s="65">
        <f>SUM(G10:G22)</f>
        <v>0</v>
      </c>
      <c r="H23" s="65">
        <f t="shared" si="0"/>
        <v>117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104</v>
      </c>
      <c r="F24" s="59">
        <v>6</v>
      </c>
      <c r="G24" s="59">
        <v>1</v>
      </c>
      <c r="H24" s="60">
        <f t="shared" si="0"/>
        <v>111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2</v>
      </c>
      <c r="F25" s="59">
        <v>0</v>
      </c>
      <c r="G25" s="59">
        <v>0</v>
      </c>
      <c r="H25" s="60">
        <f t="shared" si="0"/>
        <v>2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3</v>
      </c>
      <c r="F26" s="59">
        <v>0</v>
      </c>
      <c r="G26" s="59">
        <v>0</v>
      </c>
      <c r="H26" s="60">
        <f t="shared" si="0"/>
        <v>3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1</v>
      </c>
      <c r="F27" s="59">
        <v>0</v>
      </c>
      <c r="G27" s="59">
        <v>0</v>
      </c>
      <c r="H27" s="60">
        <f t="shared" si="0"/>
        <v>1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8</v>
      </c>
      <c r="F28" s="59">
        <v>0</v>
      </c>
      <c r="G28" s="59">
        <v>0</v>
      </c>
      <c r="H28" s="60">
        <f t="shared" si="0"/>
        <v>8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7</v>
      </c>
      <c r="F29" s="59">
        <v>0</v>
      </c>
      <c r="G29" s="59">
        <v>0</v>
      </c>
      <c r="H29" s="60">
        <f t="shared" si="0"/>
        <v>7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1</v>
      </c>
      <c r="F30" s="59">
        <v>0</v>
      </c>
      <c r="G30" s="59">
        <v>0</v>
      </c>
      <c r="H30" s="60">
        <f t="shared" si="0"/>
        <v>1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5</v>
      </c>
      <c r="F31" s="59">
        <v>1</v>
      </c>
      <c r="G31" s="59">
        <v>0</v>
      </c>
      <c r="H31" s="60">
        <f t="shared" si="0"/>
        <v>6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9</v>
      </c>
      <c r="F32" s="59">
        <v>0</v>
      </c>
      <c r="G32" s="59">
        <v>0</v>
      </c>
      <c r="H32" s="60">
        <f t="shared" si="0"/>
        <v>9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1</v>
      </c>
      <c r="F34" s="59">
        <v>0</v>
      </c>
      <c r="G34" s="59">
        <v>0</v>
      </c>
      <c r="H34" s="60">
        <f t="shared" si="0"/>
        <v>1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0</v>
      </c>
      <c r="F35" s="59">
        <v>0</v>
      </c>
      <c r="G35" s="59">
        <v>0</v>
      </c>
      <c r="H35" s="60">
        <f t="shared" si="0"/>
        <v>0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6</v>
      </c>
      <c r="F36" s="59">
        <v>0</v>
      </c>
      <c r="G36" s="59">
        <v>0</v>
      </c>
      <c r="H36" s="60">
        <f t="shared" si="0"/>
        <v>6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147</v>
      </c>
      <c r="F37" s="65">
        <f>SUM(F24:F36)</f>
        <v>7</v>
      </c>
      <c r="G37" s="65">
        <f>SUM(G24:G36)</f>
        <v>1</v>
      </c>
      <c r="H37" s="65">
        <f t="shared" si="0"/>
        <v>155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256</v>
      </c>
      <c r="F52" s="65">
        <f>F23+F37+F51</f>
        <v>15</v>
      </c>
      <c r="G52" s="65">
        <f>G23+G37+G51</f>
        <v>1</v>
      </c>
      <c r="H52" s="65">
        <f>H51+H37+H23</f>
        <v>272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45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468</v>
      </c>
      <c r="F10" s="59">
        <v>30</v>
      </c>
      <c r="G10" s="59">
        <v>0</v>
      </c>
      <c r="H10" s="60">
        <f t="shared" ref="H10:H37" si="0">SUM(E10:G10)</f>
        <v>498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6</v>
      </c>
      <c r="F11" s="59">
        <v>0</v>
      </c>
      <c r="G11" s="59">
        <v>0</v>
      </c>
      <c r="H11" s="60">
        <f t="shared" si="0"/>
        <v>6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2</v>
      </c>
      <c r="F12" s="59">
        <v>0</v>
      </c>
      <c r="G12" s="59">
        <v>0</v>
      </c>
      <c r="H12" s="60">
        <f t="shared" si="0"/>
        <v>2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3</v>
      </c>
      <c r="F13" s="59">
        <v>0</v>
      </c>
      <c r="G13" s="59">
        <v>1</v>
      </c>
      <c r="H13" s="60">
        <f t="shared" si="0"/>
        <v>4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1</v>
      </c>
      <c r="F14" s="59">
        <v>0</v>
      </c>
      <c r="G14" s="59">
        <v>0</v>
      </c>
      <c r="H14" s="60">
        <f t="shared" si="0"/>
        <v>1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52</v>
      </c>
      <c r="F15" s="59">
        <v>6</v>
      </c>
      <c r="G15" s="59">
        <v>0</v>
      </c>
      <c r="H15" s="60">
        <f t="shared" si="0"/>
        <v>58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6</v>
      </c>
      <c r="F16" s="59">
        <v>1</v>
      </c>
      <c r="G16" s="59">
        <v>0</v>
      </c>
      <c r="H16" s="60">
        <f t="shared" si="0"/>
        <v>7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34</v>
      </c>
      <c r="F17" s="59">
        <v>3</v>
      </c>
      <c r="G17" s="59">
        <v>0</v>
      </c>
      <c r="H17" s="60">
        <f t="shared" si="0"/>
        <v>37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51</v>
      </c>
      <c r="F18" s="59">
        <v>5</v>
      </c>
      <c r="G18" s="59">
        <v>0</v>
      </c>
      <c r="H18" s="60">
        <f t="shared" si="0"/>
        <v>56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6</v>
      </c>
      <c r="F19" s="59">
        <v>0</v>
      </c>
      <c r="G19" s="59">
        <v>0</v>
      </c>
      <c r="H19" s="60">
        <f t="shared" si="0"/>
        <v>6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0</v>
      </c>
      <c r="F20" s="59">
        <v>0</v>
      </c>
      <c r="G20" s="59">
        <v>0</v>
      </c>
      <c r="H20" s="60">
        <f t="shared" si="0"/>
        <v>0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0</v>
      </c>
      <c r="F21" s="59">
        <v>0</v>
      </c>
      <c r="G21" s="59">
        <v>0</v>
      </c>
      <c r="H21" s="60">
        <f t="shared" si="0"/>
        <v>0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8</v>
      </c>
      <c r="F22" s="59">
        <v>0</v>
      </c>
      <c r="G22" s="59">
        <v>0</v>
      </c>
      <c r="H22" s="60">
        <f t="shared" si="0"/>
        <v>8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637</v>
      </c>
      <c r="F23" s="65">
        <f>SUM(F10:F22)</f>
        <v>45</v>
      </c>
      <c r="G23" s="65">
        <f>SUM(G10:G22)</f>
        <v>1</v>
      </c>
      <c r="H23" s="65">
        <f t="shared" si="0"/>
        <v>683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698</v>
      </c>
      <c r="F24" s="59">
        <v>19</v>
      </c>
      <c r="G24" s="59">
        <v>1</v>
      </c>
      <c r="H24" s="60">
        <f t="shared" si="0"/>
        <v>718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58</v>
      </c>
      <c r="F25" s="59">
        <v>7</v>
      </c>
      <c r="G25" s="59">
        <v>1</v>
      </c>
      <c r="H25" s="60">
        <f t="shared" si="0"/>
        <v>66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8</v>
      </c>
      <c r="F26" s="59">
        <v>1</v>
      </c>
      <c r="G26" s="59">
        <v>0</v>
      </c>
      <c r="H26" s="60">
        <f t="shared" si="0"/>
        <v>9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29</v>
      </c>
      <c r="F27" s="59">
        <v>3</v>
      </c>
      <c r="G27" s="59">
        <v>1</v>
      </c>
      <c r="H27" s="60">
        <f t="shared" si="0"/>
        <v>33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16</v>
      </c>
      <c r="F28" s="59">
        <v>0</v>
      </c>
      <c r="G28" s="59">
        <v>0</v>
      </c>
      <c r="H28" s="60">
        <f t="shared" si="0"/>
        <v>16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17</v>
      </c>
      <c r="F29" s="59">
        <v>0</v>
      </c>
      <c r="G29" s="59">
        <v>0</v>
      </c>
      <c r="H29" s="60">
        <f t="shared" si="0"/>
        <v>17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4</v>
      </c>
      <c r="F30" s="59">
        <v>0</v>
      </c>
      <c r="G30" s="59">
        <v>0</v>
      </c>
      <c r="H30" s="60">
        <f t="shared" si="0"/>
        <v>4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65</v>
      </c>
      <c r="F31" s="59">
        <v>3</v>
      </c>
      <c r="G31" s="59">
        <v>0</v>
      </c>
      <c r="H31" s="60">
        <f t="shared" si="0"/>
        <v>68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43</v>
      </c>
      <c r="F32" s="59">
        <v>2</v>
      </c>
      <c r="G32" s="59">
        <v>0</v>
      </c>
      <c r="H32" s="60">
        <f t="shared" si="0"/>
        <v>45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10</v>
      </c>
      <c r="F33" s="59">
        <v>1</v>
      </c>
      <c r="G33" s="59">
        <v>0</v>
      </c>
      <c r="H33" s="60">
        <f t="shared" si="0"/>
        <v>11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11</v>
      </c>
      <c r="F34" s="59">
        <v>0</v>
      </c>
      <c r="G34" s="59">
        <v>0</v>
      </c>
      <c r="H34" s="60">
        <f t="shared" si="0"/>
        <v>11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5</v>
      </c>
      <c r="F35" s="59">
        <v>0</v>
      </c>
      <c r="G35" s="59">
        <v>0</v>
      </c>
      <c r="H35" s="60">
        <f t="shared" si="0"/>
        <v>5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5</v>
      </c>
      <c r="F36" s="59">
        <v>0</v>
      </c>
      <c r="G36" s="59">
        <v>0</v>
      </c>
      <c r="H36" s="60">
        <f t="shared" si="0"/>
        <v>5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969</v>
      </c>
      <c r="F37" s="65">
        <f>SUM(F24:F36)</f>
        <v>36</v>
      </c>
      <c r="G37" s="65">
        <f>SUM(G24:G36)</f>
        <v>3</v>
      </c>
      <c r="H37" s="65">
        <f t="shared" si="0"/>
        <v>1008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1606</v>
      </c>
      <c r="F52" s="65">
        <f>F23+F37+F51</f>
        <v>81</v>
      </c>
      <c r="G52" s="65">
        <f>G23+G37+G51</f>
        <v>4</v>
      </c>
      <c r="H52" s="65">
        <f>H51+H37+H23</f>
        <v>1691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47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115</v>
      </c>
      <c r="F10" s="59">
        <v>12</v>
      </c>
      <c r="G10" s="59">
        <v>0</v>
      </c>
      <c r="H10" s="60">
        <f t="shared" ref="H10:H37" si="0">SUM(E10:G10)</f>
        <v>127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1</v>
      </c>
      <c r="F11" s="59">
        <v>0</v>
      </c>
      <c r="G11" s="59">
        <v>0</v>
      </c>
      <c r="H11" s="60">
        <f t="shared" si="0"/>
        <v>1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6</v>
      </c>
      <c r="F12" s="59">
        <v>2</v>
      </c>
      <c r="G12" s="59">
        <v>0</v>
      </c>
      <c r="H12" s="60">
        <f t="shared" si="0"/>
        <v>8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1</v>
      </c>
      <c r="F13" s="59">
        <v>1</v>
      </c>
      <c r="G13" s="59">
        <v>0</v>
      </c>
      <c r="H13" s="60">
        <f t="shared" si="0"/>
        <v>2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2</v>
      </c>
      <c r="F14" s="59">
        <v>0</v>
      </c>
      <c r="G14" s="59">
        <v>0</v>
      </c>
      <c r="H14" s="60">
        <f t="shared" si="0"/>
        <v>2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9</v>
      </c>
      <c r="F15" s="59">
        <v>0</v>
      </c>
      <c r="G15" s="59">
        <v>0</v>
      </c>
      <c r="H15" s="60">
        <f t="shared" si="0"/>
        <v>9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6</v>
      </c>
      <c r="F16" s="59">
        <v>0</v>
      </c>
      <c r="G16" s="59">
        <v>0</v>
      </c>
      <c r="H16" s="60">
        <f t="shared" si="0"/>
        <v>6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0</v>
      </c>
      <c r="F17" s="59">
        <v>0</v>
      </c>
      <c r="G17" s="59">
        <v>0</v>
      </c>
      <c r="H17" s="60">
        <f t="shared" si="0"/>
        <v>0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24</v>
      </c>
      <c r="F18" s="59">
        <v>0</v>
      </c>
      <c r="G18" s="59">
        <v>0</v>
      </c>
      <c r="H18" s="60">
        <f t="shared" si="0"/>
        <v>24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1</v>
      </c>
      <c r="F19" s="59">
        <v>0</v>
      </c>
      <c r="G19" s="59">
        <v>0</v>
      </c>
      <c r="H19" s="60">
        <f t="shared" si="0"/>
        <v>1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1</v>
      </c>
      <c r="F20" s="59">
        <v>0</v>
      </c>
      <c r="G20" s="59">
        <v>0</v>
      </c>
      <c r="H20" s="60">
        <f t="shared" si="0"/>
        <v>1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9</v>
      </c>
      <c r="F21" s="59">
        <v>0</v>
      </c>
      <c r="G21" s="59">
        <v>0</v>
      </c>
      <c r="H21" s="60">
        <f t="shared" si="0"/>
        <v>9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3</v>
      </c>
      <c r="F22" s="59">
        <v>1</v>
      </c>
      <c r="G22" s="59">
        <v>0</v>
      </c>
      <c r="H22" s="60">
        <f t="shared" si="0"/>
        <v>4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178</v>
      </c>
      <c r="F23" s="65">
        <f>SUM(F10:F22)</f>
        <v>16</v>
      </c>
      <c r="G23" s="65">
        <f>SUM(G10:G22)</f>
        <v>0</v>
      </c>
      <c r="H23" s="65">
        <f t="shared" si="0"/>
        <v>194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184</v>
      </c>
      <c r="F24" s="59">
        <v>11</v>
      </c>
      <c r="G24" s="59">
        <v>0</v>
      </c>
      <c r="H24" s="60">
        <f t="shared" si="0"/>
        <v>195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2</v>
      </c>
      <c r="F25" s="59">
        <v>1</v>
      </c>
      <c r="G25" s="59">
        <v>0</v>
      </c>
      <c r="H25" s="60">
        <f t="shared" si="0"/>
        <v>3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7</v>
      </c>
      <c r="F26" s="59">
        <v>2</v>
      </c>
      <c r="G26" s="59">
        <v>0</v>
      </c>
      <c r="H26" s="60">
        <f t="shared" si="0"/>
        <v>9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4</v>
      </c>
      <c r="F27" s="59">
        <v>0</v>
      </c>
      <c r="G27" s="59">
        <v>0</v>
      </c>
      <c r="H27" s="60">
        <f t="shared" si="0"/>
        <v>4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7</v>
      </c>
      <c r="F28" s="59">
        <v>0</v>
      </c>
      <c r="G28" s="59">
        <v>0</v>
      </c>
      <c r="H28" s="60">
        <f t="shared" si="0"/>
        <v>7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8</v>
      </c>
      <c r="F29" s="59">
        <v>0</v>
      </c>
      <c r="G29" s="59">
        <v>0</v>
      </c>
      <c r="H29" s="60">
        <f t="shared" si="0"/>
        <v>8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13</v>
      </c>
      <c r="F30" s="59">
        <v>0</v>
      </c>
      <c r="G30" s="59">
        <v>0</v>
      </c>
      <c r="H30" s="60">
        <f t="shared" si="0"/>
        <v>13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1</v>
      </c>
      <c r="F31" s="59">
        <v>1</v>
      </c>
      <c r="G31" s="59">
        <v>0</v>
      </c>
      <c r="H31" s="60">
        <f t="shared" si="0"/>
        <v>2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26</v>
      </c>
      <c r="F32" s="59">
        <v>0</v>
      </c>
      <c r="G32" s="59">
        <v>0</v>
      </c>
      <c r="H32" s="60">
        <f t="shared" si="0"/>
        <v>26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2</v>
      </c>
      <c r="F33" s="59">
        <v>0</v>
      </c>
      <c r="G33" s="59">
        <v>0</v>
      </c>
      <c r="H33" s="60">
        <f t="shared" si="0"/>
        <v>2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1</v>
      </c>
      <c r="F34" s="59">
        <v>0</v>
      </c>
      <c r="G34" s="59">
        <v>0</v>
      </c>
      <c r="H34" s="60">
        <f t="shared" si="0"/>
        <v>1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9</v>
      </c>
      <c r="F35" s="59">
        <v>0</v>
      </c>
      <c r="G35" s="59">
        <v>0</v>
      </c>
      <c r="H35" s="60">
        <f t="shared" si="0"/>
        <v>9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9</v>
      </c>
      <c r="F36" s="59">
        <v>0</v>
      </c>
      <c r="G36" s="59">
        <v>0</v>
      </c>
      <c r="H36" s="60">
        <f t="shared" si="0"/>
        <v>9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273</v>
      </c>
      <c r="F37" s="65">
        <f>SUM(F24:F36)</f>
        <v>15</v>
      </c>
      <c r="G37" s="65">
        <f>SUM(G24:G36)</f>
        <v>0</v>
      </c>
      <c r="H37" s="65">
        <f t="shared" si="0"/>
        <v>288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451</v>
      </c>
      <c r="F52" s="65">
        <f>F23+F37+F51</f>
        <v>31</v>
      </c>
      <c r="G52" s="65">
        <f>G23+G37+G51</f>
        <v>0</v>
      </c>
      <c r="H52" s="65">
        <f>H51+H37+H23</f>
        <v>482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49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120</v>
      </c>
      <c r="F10" s="59">
        <v>7</v>
      </c>
      <c r="G10" s="59">
        <v>0</v>
      </c>
      <c r="H10" s="60">
        <f t="shared" ref="H10:H37" si="0">SUM(E10:G10)</f>
        <v>127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5</v>
      </c>
      <c r="F11" s="59">
        <v>1</v>
      </c>
      <c r="G11" s="59">
        <v>0</v>
      </c>
      <c r="H11" s="60">
        <f t="shared" si="0"/>
        <v>6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3</v>
      </c>
      <c r="F12" s="59">
        <v>2</v>
      </c>
      <c r="G12" s="59">
        <v>0</v>
      </c>
      <c r="H12" s="60">
        <f t="shared" si="0"/>
        <v>5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0</v>
      </c>
      <c r="F13" s="59">
        <v>0</v>
      </c>
      <c r="G13" s="59">
        <v>0</v>
      </c>
      <c r="H13" s="60">
        <f t="shared" si="0"/>
        <v>0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0</v>
      </c>
      <c r="F14" s="59">
        <v>0</v>
      </c>
      <c r="G14" s="59">
        <v>0</v>
      </c>
      <c r="H14" s="60">
        <f t="shared" si="0"/>
        <v>0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0</v>
      </c>
      <c r="F15" s="59">
        <v>0</v>
      </c>
      <c r="G15" s="59">
        <v>0</v>
      </c>
      <c r="H15" s="60">
        <f t="shared" si="0"/>
        <v>0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0</v>
      </c>
      <c r="F16" s="59">
        <v>0</v>
      </c>
      <c r="G16" s="59">
        <v>0</v>
      </c>
      <c r="H16" s="60">
        <f t="shared" si="0"/>
        <v>0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5</v>
      </c>
      <c r="F17" s="59">
        <v>0</v>
      </c>
      <c r="G17" s="59">
        <v>0</v>
      </c>
      <c r="H17" s="60">
        <f t="shared" si="0"/>
        <v>5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4</v>
      </c>
      <c r="F18" s="59">
        <v>0</v>
      </c>
      <c r="G18" s="59">
        <v>0</v>
      </c>
      <c r="H18" s="60">
        <f t="shared" si="0"/>
        <v>4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2</v>
      </c>
      <c r="F20" s="59">
        <v>0</v>
      </c>
      <c r="G20" s="59">
        <v>0</v>
      </c>
      <c r="H20" s="60">
        <f t="shared" si="0"/>
        <v>2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5</v>
      </c>
      <c r="F21" s="59">
        <v>0</v>
      </c>
      <c r="G21" s="59">
        <v>0</v>
      </c>
      <c r="H21" s="60">
        <f t="shared" si="0"/>
        <v>5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2</v>
      </c>
      <c r="F22" s="59">
        <v>0</v>
      </c>
      <c r="G22" s="59">
        <v>0</v>
      </c>
      <c r="H22" s="60">
        <f t="shared" si="0"/>
        <v>2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146</v>
      </c>
      <c r="F23" s="65">
        <f>SUM(F10:F22)</f>
        <v>10</v>
      </c>
      <c r="G23" s="65">
        <f>SUM(G10:G22)</f>
        <v>0</v>
      </c>
      <c r="H23" s="65">
        <f t="shared" si="0"/>
        <v>156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178</v>
      </c>
      <c r="F24" s="59">
        <v>8</v>
      </c>
      <c r="G24" s="59">
        <v>0</v>
      </c>
      <c r="H24" s="60">
        <f t="shared" si="0"/>
        <v>186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0</v>
      </c>
      <c r="F25" s="59">
        <v>1</v>
      </c>
      <c r="G25" s="59">
        <v>0</v>
      </c>
      <c r="H25" s="60">
        <f t="shared" si="0"/>
        <v>1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6</v>
      </c>
      <c r="F26" s="59">
        <v>1</v>
      </c>
      <c r="G26" s="59">
        <v>0</v>
      </c>
      <c r="H26" s="60">
        <f t="shared" si="0"/>
        <v>7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0</v>
      </c>
      <c r="F27" s="59">
        <v>0</v>
      </c>
      <c r="G27" s="59">
        <v>0</v>
      </c>
      <c r="H27" s="60">
        <f t="shared" si="0"/>
        <v>0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0</v>
      </c>
      <c r="F28" s="59">
        <v>0</v>
      </c>
      <c r="G28" s="59">
        <v>0</v>
      </c>
      <c r="H28" s="60">
        <f t="shared" si="0"/>
        <v>0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1</v>
      </c>
      <c r="F29" s="59">
        <v>0</v>
      </c>
      <c r="G29" s="59">
        <v>0</v>
      </c>
      <c r="H29" s="60">
        <f t="shared" si="0"/>
        <v>1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0</v>
      </c>
      <c r="F30" s="59">
        <v>0</v>
      </c>
      <c r="G30" s="59">
        <v>0</v>
      </c>
      <c r="H30" s="60">
        <f t="shared" si="0"/>
        <v>0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16</v>
      </c>
      <c r="F31" s="59">
        <v>3</v>
      </c>
      <c r="G31" s="59">
        <v>0</v>
      </c>
      <c r="H31" s="60">
        <f t="shared" si="0"/>
        <v>19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9</v>
      </c>
      <c r="F32" s="59">
        <v>0</v>
      </c>
      <c r="G32" s="59">
        <v>0</v>
      </c>
      <c r="H32" s="60">
        <f t="shared" si="0"/>
        <v>9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1</v>
      </c>
      <c r="F34" s="59">
        <v>0</v>
      </c>
      <c r="G34" s="59">
        <v>0</v>
      </c>
      <c r="H34" s="60">
        <f t="shared" si="0"/>
        <v>1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5</v>
      </c>
      <c r="F35" s="59">
        <v>0</v>
      </c>
      <c r="G35" s="59">
        <v>0</v>
      </c>
      <c r="H35" s="60">
        <f t="shared" si="0"/>
        <v>5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4</v>
      </c>
      <c r="F36" s="59">
        <v>0</v>
      </c>
      <c r="G36" s="59">
        <v>0</v>
      </c>
      <c r="H36" s="60">
        <f t="shared" si="0"/>
        <v>4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220</v>
      </c>
      <c r="F37" s="65">
        <f>SUM(F24:F36)</f>
        <v>13</v>
      </c>
      <c r="G37" s="65">
        <f>SUM(G24:G36)</f>
        <v>0</v>
      </c>
      <c r="H37" s="65">
        <f t="shared" si="0"/>
        <v>233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366</v>
      </c>
      <c r="F52" s="65">
        <f>F23+F37+F51</f>
        <v>23</v>
      </c>
      <c r="G52" s="65">
        <f>G23+G37+G51</f>
        <v>0</v>
      </c>
      <c r="H52" s="65">
        <f>H51+H37+H23</f>
        <v>389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51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233</v>
      </c>
      <c r="F10" s="59">
        <v>17</v>
      </c>
      <c r="G10" s="59">
        <v>3</v>
      </c>
      <c r="H10" s="60">
        <f t="shared" ref="H10:H37" si="0">SUM(E10:G10)</f>
        <v>253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18</v>
      </c>
      <c r="F11" s="59">
        <v>1</v>
      </c>
      <c r="G11" s="59">
        <v>0</v>
      </c>
      <c r="H11" s="60">
        <f t="shared" si="0"/>
        <v>19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8</v>
      </c>
      <c r="F12" s="59">
        <v>0</v>
      </c>
      <c r="G12" s="59">
        <v>1</v>
      </c>
      <c r="H12" s="60">
        <f t="shared" si="0"/>
        <v>9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7</v>
      </c>
      <c r="F13" s="59">
        <v>1</v>
      </c>
      <c r="G13" s="59">
        <v>1</v>
      </c>
      <c r="H13" s="60">
        <f t="shared" si="0"/>
        <v>9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4</v>
      </c>
      <c r="F14" s="59">
        <v>0</v>
      </c>
      <c r="G14" s="59">
        <v>0</v>
      </c>
      <c r="H14" s="60">
        <f t="shared" si="0"/>
        <v>4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5</v>
      </c>
      <c r="F15" s="59">
        <v>2</v>
      </c>
      <c r="G15" s="59">
        <v>0</v>
      </c>
      <c r="H15" s="60">
        <f t="shared" si="0"/>
        <v>7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29</v>
      </c>
      <c r="F16" s="59">
        <v>0</v>
      </c>
      <c r="G16" s="59">
        <v>0</v>
      </c>
      <c r="H16" s="60">
        <f t="shared" si="0"/>
        <v>29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16</v>
      </c>
      <c r="F17" s="59">
        <v>0</v>
      </c>
      <c r="G17" s="59">
        <v>0</v>
      </c>
      <c r="H17" s="60">
        <f t="shared" si="0"/>
        <v>16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6</v>
      </c>
      <c r="F18" s="59">
        <v>0</v>
      </c>
      <c r="G18" s="59">
        <v>0</v>
      </c>
      <c r="H18" s="60">
        <f t="shared" si="0"/>
        <v>6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8</v>
      </c>
      <c r="F19" s="59">
        <v>0</v>
      </c>
      <c r="G19" s="59">
        <v>0</v>
      </c>
      <c r="H19" s="60">
        <f t="shared" si="0"/>
        <v>8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8</v>
      </c>
      <c r="F20" s="59">
        <v>0</v>
      </c>
      <c r="G20" s="59">
        <v>0</v>
      </c>
      <c r="H20" s="60">
        <f t="shared" si="0"/>
        <v>8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10</v>
      </c>
      <c r="F21" s="59">
        <v>0</v>
      </c>
      <c r="G21" s="59">
        <v>0</v>
      </c>
      <c r="H21" s="60">
        <f t="shared" si="0"/>
        <v>10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3</v>
      </c>
      <c r="F22" s="59">
        <v>0</v>
      </c>
      <c r="G22" s="59">
        <v>0</v>
      </c>
      <c r="H22" s="60">
        <f t="shared" si="0"/>
        <v>3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355</v>
      </c>
      <c r="F23" s="65">
        <f>SUM(F10:F22)</f>
        <v>21</v>
      </c>
      <c r="G23" s="65">
        <f>SUM(G10:G22)</f>
        <v>5</v>
      </c>
      <c r="H23" s="65">
        <f t="shared" si="0"/>
        <v>381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311</v>
      </c>
      <c r="F24" s="59">
        <v>12</v>
      </c>
      <c r="G24" s="59">
        <v>0</v>
      </c>
      <c r="H24" s="60">
        <f t="shared" si="0"/>
        <v>323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22</v>
      </c>
      <c r="F25" s="59">
        <v>0</v>
      </c>
      <c r="G25" s="59">
        <v>0</v>
      </c>
      <c r="H25" s="60">
        <f t="shared" si="0"/>
        <v>22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12</v>
      </c>
      <c r="F26" s="59">
        <v>1</v>
      </c>
      <c r="G26" s="59">
        <v>0</v>
      </c>
      <c r="H26" s="60">
        <f t="shared" si="0"/>
        <v>13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3</v>
      </c>
      <c r="F27" s="59">
        <v>0</v>
      </c>
      <c r="G27" s="59">
        <v>0</v>
      </c>
      <c r="H27" s="60">
        <f t="shared" si="0"/>
        <v>3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5</v>
      </c>
      <c r="F28" s="59">
        <v>0</v>
      </c>
      <c r="G28" s="59">
        <v>0</v>
      </c>
      <c r="H28" s="60">
        <f t="shared" si="0"/>
        <v>5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6</v>
      </c>
      <c r="F29" s="59">
        <v>2</v>
      </c>
      <c r="G29" s="59">
        <v>0</v>
      </c>
      <c r="H29" s="60">
        <f t="shared" si="0"/>
        <v>8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16</v>
      </c>
      <c r="F30" s="59">
        <v>0</v>
      </c>
      <c r="G30" s="59">
        <v>0</v>
      </c>
      <c r="H30" s="60">
        <f t="shared" si="0"/>
        <v>16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27</v>
      </c>
      <c r="F31" s="59">
        <v>1</v>
      </c>
      <c r="G31" s="59">
        <v>0</v>
      </c>
      <c r="H31" s="60">
        <f t="shared" si="0"/>
        <v>28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3</v>
      </c>
      <c r="F32" s="59">
        <v>0</v>
      </c>
      <c r="G32" s="59">
        <v>0</v>
      </c>
      <c r="H32" s="60">
        <f t="shared" si="0"/>
        <v>3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3</v>
      </c>
      <c r="F33" s="59">
        <v>0</v>
      </c>
      <c r="G33" s="59">
        <v>0</v>
      </c>
      <c r="H33" s="60">
        <f t="shared" si="0"/>
        <v>3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19</v>
      </c>
      <c r="F34" s="59">
        <v>0</v>
      </c>
      <c r="G34" s="59">
        <v>0</v>
      </c>
      <c r="H34" s="60">
        <f t="shared" si="0"/>
        <v>19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24</v>
      </c>
      <c r="F35" s="59">
        <v>0</v>
      </c>
      <c r="G35" s="59">
        <v>0</v>
      </c>
      <c r="H35" s="60">
        <f t="shared" si="0"/>
        <v>24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16</v>
      </c>
      <c r="F36" s="59">
        <v>0</v>
      </c>
      <c r="G36" s="59">
        <v>0</v>
      </c>
      <c r="H36" s="60">
        <f t="shared" si="0"/>
        <v>16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467</v>
      </c>
      <c r="F37" s="65">
        <f>SUM(F24:F36)</f>
        <v>16</v>
      </c>
      <c r="G37" s="65">
        <f>SUM(G24:G36)</f>
        <v>0</v>
      </c>
      <c r="H37" s="65">
        <f t="shared" si="0"/>
        <v>483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822</v>
      </c>
      <c r="F52" s="65">
        <f>F23+F37+F51</f>
        <v>37</v>
      </c>
      <c r="G52" s="65">
        <f>G23+G37+G51</f>
        <v>5</v>
      </c>
      <c r="H52" s="65">
        <f>H51+H37+H23</f>
        <v>864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53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207</v>
      </c>
      <c r="F10" s="59">
        <v>25</v>
      </c>
      <c r="G10" s="59">
        <v>0</v>
      </c>
      <c r="H10" s="60">
        <f t="shared" ref="H10:H37" si="0">SUM(E10:G10)</f>
        <v>232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1</v>
      </c>
      <c r="F11" s="59">
        <v>0</v>
      </c>
      <c r="G11" s="59">
        <v>0</v>
      </c>
      <c r="H11" s="60">
        <f t="shared" si="0"/>
        <v>1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2</v>
      </c>
      <c r="F12" s="59">
        <v>1</v>
      </c>
      <c r="G12" s="59">
        <v>0</v>
      </c>
      <c r="H12" s="60">
        <f t="shared" si="0"/>
        <v>3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12</v>
      </c>
      <c r="F13" s="59">
        <v>0</v>
      </c>
      <c r="G13" s="59">
        <v>0</v>
      </c>
      <c r="H13" s="60">
        <f t="shared" si="0"/>
        <v>12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2</v>
      </c>
      <c r="F14" s="59">
        <v>0</v>
      </c>
      <c r="G14" s="59">
        <v>0</v>
      </c>
      <c r="H14" s="60">
        <f t="shared" si="0"/>
        <v>2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4</v>
      </c>
      <c r="F15" s="59">
        <v>1</v>
      </c>
      <c r="G15" s="59">
        <v>0</v>
      </c>
      <c r="H15" s="60">
        <f t="shared" si="0"/>
        <v>5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8</v>
      </c>
      <c r="F16" s="59">
        <v>1</v>
      </c>
      <c r="G16" s="59">
        <v>1</v>
      </c>
      <c r="H16" s="60">
        <f t="shared" si="0"/>
        <v>10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3</v>
      </c>
      <c r="F17" s="59">
        <v>0</v>
      </c>
      <c r="G17" s="59">
        <v>1</v>
      </c>
      <c r="H17" s="60">
        <f t="shared" si="0"/>
        <v>4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5</v>
      </c>
      <c r="F18" s="59">
        <v>2</v>
      </c>
      <c r="G18" s="59">
        <v>0</v>
      </c>
      <c r="H18" s="60">
        <f t="shared" si="0"/>
        <v>7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2</v>
      </c>
      <c r="F19" s="59">
        <v>0</v>
      </c>
      <c r="G19" s="59">
        <v>0</v>
      </c>
      <c r="H19" s="60">
        <f t="shared" si="0"/>
        <v>2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1</v>
      </c>
      <c r="F20" s="59">
        <v>1</v>
      </c>
      <c r="G20" s="59">
        <v>0</v>
      </c>
      <c r="H20" s="60">
        <f t="shared" si="0"/>
        <v>2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3</v>
      </c>
      <c r="F21" s="59">
        <v>0</v>
      </c>
      <c r="G21" s="59">
        <v>0</v>
      </c>
      <c r="H21" s="60">
        <f t="shared" si="0"/>
        <v>3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7</v>
      </c>
      <c r="F22" s="59">
        <v>0</v>
      </c>
      <c r="G22" s="59">
        <v>0</v>
      </c>
      <c r="H22" s="60">
        <f t="shared" si="0"/>
        <v>7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257</v>
      </c>
      <c r="F23" s="65">
        <f>SUM(F10:F22)</f>
        <v>31</v>
      </c>
      <c r="G23" s="65">
        <f>SUM(G10:G22)</f>
        <v>2</v>
      </c>
      <c r="H23" s="65">
        <f t="shared" si="0"/>
        <v>290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268</v>
      </c>
      <c r="F24" s="59">
        <v>22</v>
      </c>
      <c r="G24" s="59">
        <v>0</v>
      </c>
      <c r="H24" s="60">
        <f t="shared" si="0"/>
        <v>290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0</v>
      </c>
      <c r="F25" s="59">
        <v>0</v>
      </c>
      <c r="G25" s="59">
        <v>0</v>
      </c>
      <c r="H25" s="60">
        <f t="shared" si="0"/>
        <v>0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1</v>
      </c>
      <c r="F26" s="59">
        <v>0</v>
      </c>
      <c r="G26" s="59">
        <v>0</v>
      </c>
      <c r="H26" s="60">
        <f t="shared" si="0"/>
        <v>1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12</v>
      </c>
      <c r="F27" s="59">
        <v>3</v>
      </c>
      <c r="G27" s="59">
        <v>1</v>
      </c>
      <c r="H27" s="60">
        <f t="shared" si="0"/>
        <v>16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8</v>
      </c>
      <c r="F28" s="59">
        <v>0</v>
      </c>
      <c r="G28" s="59">
        <v>0</v>
      </c>
      <c r="H28" s="60">
        <f t="shared" si="0"/>
        <v>8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9</v>
      </c>
      <c r="F29" s="59">
        <v>2</v>
      </c>
      <c r="G29" s="59">
        <v>0</v>
      </c>
      <c r="H29" s="60">
        <f t="shared" si="0"/>
        <v>11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9</v>
      </c>
      <c r="F30" s="59">
        <v>2</v>
      </c>
      <c r="G30" s="59">
        <v>0</v>
      </c>
      <c r="H30" s="60">
        <f t="shared" si="0"/>
        <v>11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19</v>
      </c>
      <c r="F31" s="59">
        <v>2</v>
      </c>
      <c r="G31" s="59">
        <v>1</v>
      </c>
      <c r="H31" s="60">
        <f t="shared" si="0"/>
        <v>22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12</v>
      </c>
      <c r="F32" s="59">
        <v>4</v>
      </c>
      <c r="G32" s="59">
        <v>0</v>
      </c>
      <c r="H32" s="60">
        <f t="shared" si="0"/>
        <v>16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5</v>
      </c>
      <c r="F34" s="59">
        <v>1</v>
      </c>
      <c r="G34" s="59">
        <v>0</v>
      </c>
      <c r="H34" s="60">
        <f t="shared" si="0"/>
        <v>6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14</v>
      </c>
      <c r="F35" s="59">
        <v>0</v>
      </c>
      <c r="G35" s="59">
        <v>0</v>
      </c>
      <c r="H35" s="60">
        <f t="shared" si="0"/>
        <v>14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22</v>
      </c>
      <c r="F36" s="59">
        <v>0</v>
      </c>
      <c r="G36" s="59">
        <v>0</v>
      </c>
      <c r="H36" s="60">
        <f t="shared" si="0"/>
        <v>22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379</v>
      </c>
      <c r="F37" s="65">
        <f>SUM(F24:F36)</f>
        <v>36</v>
      </c>
      <c r="G37" s="65">
        <f>SUM(G24:G36)</f>
        <v>2</v>
      </c>
      <c r="H37" s="65">
        <f t="shared" si="0"/>
        <v>417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636</v>
      </c>
      <c r="F52" s="65">
        <f>F23+F37+F51</f>
        <v>67</v>
      </c>
      <c r="G52" s="65">
        <f>G23+G37+G51</f>
        <v>4</v>
      </c>
      <c r="H52" s="65">
        <f>H51+H37+H23</f>
        <v>707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30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76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49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30" customHeight="1">
      <c r="A5" s="48"/>
      <c r="B5" s="52" t="s">
        <v>6</v>
      </c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19.5" customHeight="1">
      <c r="A6" s="48"/>
      <c r="B6" s="3"/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30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0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0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f>SUM('TSE:TRE-AP'!E10)</f>
        <v>4226</v>
      </c>
      <c r="F10" s="59">
        <f>SUM('TSE:TRE-AP'!F10)</f>
        <v>328</v>
      </c>
      <c r="G10" s="59">
        <f>SUM('TSE:TRE-AP'!G10)</f>
        <v>11</v>
      </c>
      <c r="H10" s="60">
        <f t="shared" ref="H10:H22" si="0">SUM(E10:G10)</f>
        <v>4565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f>SUM('TSE:TRE-AP'!E11)</f>
        <v>156</v>
      </c>
      <c r="F11" s="59">
        <f>SUM('TSE:TRE-AP'!F11)</f>
        <v>27</v>
      </c>
      <c r="G11" s="59">
        <f>SUM('TSE:TRE-AP'!G11)</f>
        <v>1</v>
      </c>
      <c r="H11" s="60">
        <f t="shared" si="0"/>
        <v>184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f>SUM('TSE:TRE-AP'!E12)</f>
        <v>107</v>
      </c>
      <c r="F12" s="59">
        <f>SUM('TSE:TRE-AP'!F12)</f>
        <v>22</v>
      </c>
      <c r="G12" s="59">
        <f>SUM('TSE:TRE-AP'!G12)</f>
        <v>3</v>
      </c>
      <c r="H12" s="60">
        <f t="shared" si="0"/>
        <v>132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f>SUM('TSE:TRE-AP'!E13)</f>
        <v>108</v>
      </c>
      <c r="F13" s="59">
        <f>SUM('TSE:TRE-AP'!F13)</f>
        <v>22</v>
      </c>
      <c r="G13" s="59">
        <f>SUM('TSE:TRE-AP'!G13)</f>
        <v>2</v>
      </c>
      <c r="H13" s="60">
        <f t="shared" si="0"/>
        <v>132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f>SUM('TSE:TRE-AP'!E14)</f>
        <v>87</v>
      </c>
      <c r="F14" s="59">
        <f>SUM('TSE:TRE-AP'!F14)</f>
        <v>13</v>
      </c>
      <c r="G14" s="59">
        <f>SUM('TSE:TRE-AP'!G14)</f>
        <v>0</v>
      </c>
      <c r="H14" s="60">
        <f t="shared" si="0"/>
        <v>100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f>SUM('TSE:TRE-AP'!E15)</f>
        <v>176</v>
      </c>
      <c r="F15" s="59">
        <f>SUM('TSE:TRE-AP'!F15)</f>
        <v>22</v>
      </c>
      <c r="G15" s="59">
        <f>SUM('TSE:TRE-AP'!G15)</f>
        <v>0</v>
      </c>
      <c r="H15" s="60">
        <f t="shared" si="0"/>
        <v>198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f>SUM('TSE:TRE-AP'!E16)</f>
        <v>117</v>
      </c>
      <c r="F16" s="59">
        <f>SUM('TSE:TRE-AP'!F16)</f>
        <v>14</v>
      </c>
      <c r="G16" s="59">
        <f>SUM('TSE:TRE-AP'!G16)</f>
        <v>3</v>
      </c>
      <c r="H16" s="60">
        <f t="shared" si="0"/>
        <v>134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f>SUM('TSE:TRE-AP'!E17)</f>
        <v>178</v>
      </c>
      <c r="F17" s="59">
        <f>SUM('TSE:TRE-AP'!F17)</f>
        <v>15</v>
      </c>
      <c r="G17" s="59">
        <f>SUM('TSE:TRE-AP'!G17)</f>
        <v>1</v>
      </c>
      <c r="H17" s="60">
        <f t="shared" si="0"/>
        <v>194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f>SUM('TSE:TRE-AP'!E18)</f>
        <v>367</v>
      </c>
      <c r="F18" s="59">
        <f>SUM('TSE:TRE-AP'!F18)</f>
        <v>23</v>
      </c>
      <c r="G18" s="59">
        <f>SUM('TSE:TRE-AP'!G18)</f>
        <v>0</v>
      </c>
      <c r="H18" s="60">
        <f t="shared" si="0"/>
        <v>390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f>SUM('TSE:TRE-AP'!E19)</f>
        <v>37</v>
      </c>
      <c r="F19" s="59">
        <f>SUM('TSE:TRE-AP'!F19)</f>
        <v>9</v>
      </c>
      <c r="G19" s="59">
        <f>SUM('TSE:TRE-AP'!G19)</f>
        <v>0</v>
      </c>
      <c r="H19" s="60">
        <f t="shared" si="0"/>
        <v>46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f>SUM('TSE:TRE-AP'!E20)</f>
        <v>53</v>
      </c>
      <c r="F20" s="59">
        <f>SUM('TSE:TRE-AP'!F20)</f>
        <v>5</v>
      </c>
      <c r="G20" s="59">
        <f>SUM('TSE:TRE-AP'!G20)</f>
        <v>0</v>
      </c>
      <c r="H20" s="60">
        <f t="shared" si="0"/>
        <v>58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f>SUM('TSE:TRE-AP'!E21)</f>
        <v>108</v>
      </c>
      <c r="F21" s="59">
        <f>SUM('TSE:TRE-AP'!F21)</f>
        <v>0</v>
      </c>
      <c r="G21" s="59">
        <f>SUM('TSE:TRE-AP'!G21)</f>
        <v>1</v>
      </c>
      <c r="H21" s="60">
        <f t="shared" si="0"/>
        <v>109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f>SUM('TSE:TRE-AP'!E22)</f>
        <v>133</v>
      </c>
      <c r="F22" s="59">
        <f>SUM('TSE:TRE-AP'!F22)</f>
        <v>1</v>
      </c>
      <c r="G22" s="59">
        <f>SUM('TSE:TRE-AP'!G22)</f>
        <v>1</v>
      </c>
      <c r="H22" s="60">
        <f t="shared" si="0"/>
        <v>135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5853</v>
      </c>
      <c r="F23" s="65">
        <f>SUM(F10:F22)</f>
        <v>501</v>
      </c>
      <c r="G23" s="65">
        <f>SUM(G10:G22)</f>
        <v>23</v>
      </c>
      <c r="H23" s="65">
        <f>SUM(H10:H22)</f>
        <v>6377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f>SUM('TSE:TRE-AP'!E24)</f>
        <v>6239</v>
      </c>
      <c r="F24" s="59">
        <f>SUM('TSE:TRE-AP'!F24)</f>
        <v>338</v>
      </c>
      <c r="G24" s="59">
        <f>SUM('TSE:TRE-AP'!G24)</f>
        <v>7</v>
      </c>
      <c r="H24" s="60">
        <f t="shared" ref="H24:H36" si="1">SUM(E24:G24)</f>
        <v>6584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f>SUM('TSE:TRE-AP'!E25)</f>
        <v>211</v>
      </c>
      <c r="F25" s="59">
        <f>SUM('TSE:TRE-AP'!F25)</f>
        <v>27</v>
      </c>
      <c r="G25" s="59">
        <f>SUM('TSE:TRE-AP'!G25)</f>
        <v>3</v>
      </c>
      <c r="H25" s="60">
        <f t="shared" si="1"/>
        <v>241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f>SUM('TSE:TRE-AP'!E26)</f>
        <v>153</v>
      </c>
      <c r="F26" s="59">
        <f>SUM('TSE:TRE-AP'!F26)</f>
        <v>20</v>
      </c>
      <c r="G26" s="59">
        <f>SUM('TSE:TRE-AP'!G26)</f>
        <v>1</v>
      </c>
      <c r="H26" s="60">
        <f t="shared" si="1"/>
        <v>174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f>SUM('TSE:TRE-AP'!E27)</f>
        <v>169</v>
      </c>
      <c r="F27" s="59">
        <f>SUM('TSE:TRE-AP'!F27)</f>
        <v>36</v>
      </c>
      <c r="G27" s="59">
        <f>SUM('TSE:TRE-AP'!G27)</f>
        <v>4</v>
      </c>
      <c r="H27" s="60">
        <f t="shared" si="1"/>
        <v>209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f>SUM('TSE:TRE-AP'!E28)</f>
        <v>173</v>
      </c>
      <c r="F28" s="59">
        <f>SUM('TSE:TRE-AP'!F28)</f>
        <v>22</v>
      </c>
      <c r="G28" s="59">
        <f>SUM('TSE:TRE-AP'!G28)</f>
        <v>1</v>
      </c>
      <c r="H28" s="60">
        <f t="shared" si="1"/>
        <v>196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f>SUM('TSE:TRE-AP'!E29)</f>
        <v>197</v>
      </c>
      <c r="F29" s="59">
        <f>SUM('TSE:TRE-AP'!F29)</f>
        <v>24</v>
      </c>
      <c r="G29" s="59">
        <f>SUM('TSE:TRE-AP'!G29)</f>
        <v>0</v>
      </c>
      <c r="H29" s="60">
        <f t="shared" si="1"/>
        <v>221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f>SUM('TSE:TRE-AP'!E30)</f>
        <v>160</v>
      </c>
      <c r="F30" s="59">
        <f>SUM('TSE:TRE-AP'!F30)</f>
        <v>22</v>
      </c>
      <c r="G30" s="59">
        <f>SUM('TSE:TRE-AP'!G30)</f>
        <v>0</v>
      </c>
      <c r="H30" s="60">
        <f t="shared" si="1"/>
        <v>182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f>SUM('TSE:TRE-AP'!E31)</f>
        <v>367</v>
      </c>
      <c r="F31" s="59">
        <f>SUM('TSE:TRE-AP'!F31)</f>
        <v>39</v>
      </c>
      <c r="G31" s="59">
        <f>SUM('TSE:TRE-AP'!G31)</f>
        <v>4</v>
      </c>
      <c r="H31" s="60">
        <f t="shared" si="1"/>
        <v>410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f>SUM('TSE:TRE-AP'!E32)</f>
        <v>322</v>
      </c>
      <c r="F32" s="59">
        <f>SUM('TSE:TRE-AP'!F32)</f>
        <v>19</v>
      </c>
      <c r="G32" s="59">
        <f>SUM('TSE:TRE-AP'!G32)</f>
        <v>1</v>
      </c>
      <c r="H32" s="60">
        <f t="shared" si="1"/>
        <v>342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f>SUM('TSE:TRE-AP'!E33)</f>
        <v>41</v>
      </c>
      <c r="F33" s="59">
        <f>SUM('TSE:TRE-AP'!F33)</f>
        <v>4</v>
      </c>
      <c r="G33" s="59">
        <f>SUM('TSE:TRE-AP'!G33)</f>
        <v>0</v>
      </c>
      <c r="H33" s="60">
        <f t="shared" si="1"/>
        <v>45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f>SUM('TSE:TRE-AP'!E34)</f>
        <v>112</v>
      </c>
      <c r="F34" s="59">
        <f>SUM('TSE:TRE-AP'!F34)</f>
        <v>4</v>
      </c>
      <c r="G34" s="59">
        <f>SUM('TSE:TRE-AP'!G34)</f>
        <v>1</v>
      </c>
      <c r="H34" s="60">
        <f t="shared" si="1"/>
        <v>117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f>SUM('TSE:TRE-AP'!E35)</f>
        <v>162</v>
      </c>
      <c r="F35" s="59">
        <f>SUM('TSE:TRE-AP'!F35)</f>
        <v>5</v>
      </c>
      <c r="G35" s="59">
        <f>SUM('TSE:TRE-AP'!G35)</f>
        <v>0</v>
      </c>
      <c r="H35" s="60">
        <f t="shared" si="1"/>
        <v>167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f>SUM('TSE:TRE-AP'!E36)</f>
        <v>260</v>
      </c>
      <c r="F36" s="59">
        <f>SUM('TSE:TRE-AP'!F36)</f>
        <v>1</v>
      </c>
      <c r="G36" s="59">
        <f>SUM('TSE:TRE-AP'!G36)</f>
        <v>0</v>
      </c>
      <c r="H36" s="60">
        <f t="shared" si="1"/>
        <v>261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8566</v>
      </c>
      <c r="F37" s="65">
        <f>SUM(F24:F36)</f>
        <v>561</v>
      </c>
      <c r="G37" s="65">
        <f>SUM(G24:G36)</f>
        <v>22</v>
      </c>
      <c r="H37" s="65">
        <f>SUM(H24:H36)</f>
        <v>9149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f>SUM('TSE:TRE-AP'!E38)</f>
        <v>6</v>
      </c>
      <c r="F38" s="59">
        <f>SUM('TSE:TRE-AP'!F38)</f>
        <v>0</v>
      </c>
      <c r="G38" s="59">
        <f>SUM('TSE:TRE-AP'!G38)</f>
        <v>1</v>
      </c>
      <c r="H38" s="60">
        <f t="shared" ref="H38:H50" si="2">SUM(E38:G38)</f>
        <v>7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f>SUM('TSE:TRE-AP'!E39)</f>
        <v>0</v>
      </c>
      <c r="F39" s="59">
        <f>SUM('TSE:TRE-AP'!F39)</f>
        <v>0</v>
      </c>
      <c r="G39" s="59">
        <f>SUM('TSE:TRE-AP'!G39)</f>
        <v>0</v>
      </c>
      <c r="H39" s="60">
        <f t="shared" si="2"/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f>SUM('TSE:TRE-AP'!E40)</f>
        <v>0</v>
      </c>
      <c r="F40" s="59">
        <f>SUM('TSE:TRE-AP'!F40)</f>
        <v>0</v>
      </c>
      <c r="G40" s="59">
        <f>SUM('TSE:TRE-AP'!G40)</f>
        <v>0</v>
      </c>
      <c r="H40" s="60">
        <f t="shared" si="2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f>SUM('TSE:TRE-AP'!E41)</f>
        <v>0</v>
      </c>
      <c r="F41" s="59">
        <f>SUM('TSE:TRE-AP'!F41)</f>
        <v>0</v>
      </c>
      <c r="G41" s="59">
        <f>SUM('TSE:TRE-AP'!G41)</f>
        <v>0</v>
      </c>
      <c r="H41" s="60">
        <f t="shared" si="2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f>SUM('TSE:TRE-AP'!E42)</f>
        <v>0</v>
      </c>
      <c r="F42" s="59">
        <f>SUM('TSE:TRE-AP'!F42)</f>
        <v>0</v>
      </c>
      <c r="G42" s="59">
        <f>SUM('TSE:TRE-AP'!G42)</f>
        <v>0</v>
      </c>
      <c r="H42" s="60">
        <f t="shared" si="2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f>SUM('TSE:TRE-AP'!E43)</f>
        <v>0</v>
      </c>
      <c r="F43" s="59">
        <f>SUM('TSE:TRE-AP'!F43)</f>
        <v>0</v>
      </c>
      <c r="G43" s="59">
        <f>SUM('TSE:TRE-AP'!G43)</f>
        <v>0</v>
      </c>
      <c r="H43" s="60">
        <f t="shared" si="2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f>SUM('TSE:TRE-AP'!E44)</f>
        <v>0</v>
      </c>
      <c r="F44" s="59">
        <f>SUM('TSE:TRE-AP'!F44)</f>
        <v>0</v>
      </c>
      <c r="G44" s="59">
        <f>SUM('TSE:TRE-AP'!G44)</f>
        <v>0</v>
      </c>
      <c r="H44" s="60">
        <f t="shared" si="2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f>SUM('TSE:TRE-AP'!E45)</f>
        <v>0</v>
      </c>
      <c r="F45" s="59">
        <f>SUM('TSE:TRE-AP'!F45)</f>
        <v>0</v>
      </c>
      <c r="G45" s="59">
        <f>SUM('TSE:TRE-AP'!G45)</f>
        <v>0</v>
      </c>
      <c r="H45" s="60">
        <f t="shared" si="2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f>SUM('TSE:TRE-AP'!E46)</f>
        <v>0</v>
      </c>
      <c r="F46" s="59">
        <f>SUM('TSE:TRE-AP'!F46)</f>
        <v>0</v>
      </c>
      <c r="G46" s="59">
        <f>SUM('TSE:TRE-AP'!G46)</f>
        <v>0</v>
      </c>
      <c r="H46" s="60">
        <f t="shared" si="2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f>SUM('TSE:TRE-AP'!E47)</f>
        <v>0</v>
      </c>
      <c r="F47" s="59">
        <f>SUM('TSE:TRE-AP'!F47)</f>
        <v>0</v>
      </c>
      <c r="G47" s="59">
        <f>SUM('TSE:TRE-AP'!G47)</f>
        <v>0</v>
      </c>
      <c r="H47" s="60">
        <f t="shared" si="2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f>SUM('TSE:TRE-AP'!E48)</f>
        <v>0</v>
      </c>
      <c r="F48" s="59">
        <f>SUM('TSE:TRE-AP'!F48)</f>
        <v>0</v>
      </c>
      <c r="G48" s="59">
        <f>SUM('TSE:TRE-AP'!G48)</f>
        <v>0</v>
      </c>
      <c r="H48" s="60">
        <f t="shared" si="2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f>SUM('TSE:TRE-AP'!E49)</f>
        <v>0</v>
      </c>
      <c r="F49" s="59">
        <f>SUM('TSE:TRE-AP'!F49)</f>
        <v>0</v>
      </c>
      <c r="G49" s="59">
        <f>SUM('TSE:TRE-AP'!G49)</f>
        <v>0</v>
      </c>
      <c r="H49" s="60">
        <f t="shared" si="2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f>SUM('TSE:TRE-AP'!E50)</f>
        <v>0</v>
      </c>
      <c r="F50" s="59">
        <f>SUM('TSE:TRE-AP'!F50)</f>
        <v>0</v>
      </c>
      <c r="G50" s="59">
        <f>SUM('TSE:TRE-AP'!G50)</f>
        <v>0</v>
      </c>
      <c r="H50" s="60">
        <f t="shared" si="2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6</v>
      </c>
      <c r="F51" s="65">
        <f>SUM(F38:F50)</f>
        <v>0</v>
      </c>
      <c r="G51" s="65">
        <f>SUM(G38:G50)</f>
        <v>1</v>
      </c>
      <c r="H51" s="65">
        <f>SUM(H38:H50)</f>
        <v>7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14425</v>
      </c>
      <c r="F52" s="65">
        <f>F23+F37+F51</f>
        <v>1062</v>
      </c>
      <c r="G52" s="65">
        <f>G23+G37+G51</f>
        <v>46</v>
      </c>
      <c r="H52" s="65">
        <f>H51+H37+H23</f>
        <v>15533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24.7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24.7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5.75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8:D9"/>
    <mergeCell ref="E8:H8"/>
    <mergeCell ref="B6:H6"/>
    <mergeCell ref="B23:D23"/>
    <mergeCell ref="B37:D37"/>
    <mergeCell ref="B51:D51"/>
  </mergeCells>
  <dataValidations count="1">
    <dataValidation type="list" allowBlank="1" showInputMessage="1" showErrorMessage="1" sqref="F3:H3">
      <formula1>#REF!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55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126</v>
      </c>
      <c r="F10" s="59">
        <v>6</v>
      </c>
      <c r="G10" s="59">
        <v>0</v>
      </c>
      <c r="H10" s="60">
        <f t="shared" ref="H10:H37" si="0">SUM(E10:G10)</f>
        <v>132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7</v>
      </c>
      <c r="F11" s="59">
        <v>1</v>
      </c>
      <c r="G11" s="59">
        <v>0</v>
      </c>
      <c r="H11" s="60">
        <f t="shared" si="0"/>
        <v>8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4</v>
      </c>
      <c r="F12" s="59">
        <v>0</v>
      </c>
      <c r="G12" s="59">
        <v>0</v>
      </c>
      <c r="H12" s="60">
        <f t="shared" si="0"/>
        <v>4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6</v>
      </c>
      <c r="F13" s="59">
        <v>0</v>
      </c>
      <c r="G13" s="59">
        <v>0</v>
      </c>
      <c r="H13" s="60">
        <f t="shared" si="0"/>
        <v>6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4</v>
      </c>
      <c r="F14" s="59">
        <v>0</v>
      </c>
      <c r="G14" s="59">
        <v>0</v>
      </c>
      <c r="H14" s="60">
        <f t="shared" si="0"/>
        <v>4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0</v>
      </c>
      <c r="F15" s="59">
        <v>1</v>
      </c>
      <c r="G15" s="59">
        <v>0</v>
      </c>
      <c r="H15" s="60">
        <f t="shared" si="0"/>
        <v>1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1</v>
      </c>
      <c r="F16" s="59">
        <v>1</v>
      </c>
      <c r="G16" s="59">
        <v>0</v>
      </c>
      <c r="H16" s="60">
        <f t="shared" si="0"/>
        <v>2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3</v>
      </c>
      <c r="F17" s="59">
        <v>1</v>
      </c>
      <c r="G17" s="59">
        <v>0</v>
      </c>
      <c r="H17" s="60">
        <f t="shared" si="0"/>
        <v>4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7</v>
      </c>
      <c r="F18" s="59">
        <v>1</v>
      </c>
      <c r="G18" s="59">
        <v>0</v>
      </c>
      <c r="H18" s="60">
        <f t="shared" si="0"/>
        <v>8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1</v>
      </c>
      <c r="F19" s="59">
        <v>1</v>
      </c>
      <c r="G19" s="59">
        <v>0</v>
      </c>
      <c r="H19" s="60">
        <f t="shared" si="0"/>
        <v>2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0</v>
      </c>
      <c r="F20" s="59">
        <v>0</v>
      </c>
      <c r="G20" s="59">
        <v>0</v>
      </c>
      <c r="H20" s="60">
        <f t="shared" si="0"/>
        <v>0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0</v>
      </c>
      <c r="F21" s="59">
        <v>0</v>
      </c>
      <c r="G21" s="59">
        <v>0</v>
      </c>
      <c r="H21" s="60">
        <f t="shared" si="0"/>
        <v>0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0</v>
      </c>
      <c r="F22" s="59">
        <v>0</v>
      </c>
      <c r="G22" s="59">
        <v>0</v>
      </c>
      <c r="H22" s="60">
        <f t="shared" si="0"/>
        <v>0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159</v>
      </c>
      <c r="F23" s="65">
        <f>SUM(F10:F22)</f>
        <v>12</v>
      </c>
      <c r="G23" s="65">
        <f>SUM(G10:G22)</f>
        <v>0</v>
      </c>
      <c r="H23" s="65">
        <f t="shared" si="0"/>
        <v>171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169</v>
      </c>
      <c r="F24" s="59">
        <v>4</v>
      </c>
      <c r="G24" s="59">
        <v>0</v>
      </c>
      <c r="H24" s="60">
        <f t="shared" si="0"/>
        <v>173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9</v>
      </c>
      <c r="F25" s="59">
        <v>2</v>
      </c>
      <c r="G25" s="59">
        <v>0</v>
      </c>
      <c r="H25" s="60">
        <f t="shared" si="0"/>
        <v>11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3</v>
      </c>
      <c r="F26" s="59">
        <v>2</v>
      </c>
      <c r="G26" s="59">
        <v>0</v>
      </c>
      <c r="H26" s="60">
        <f t="shared" si="0"/>
        <v>5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6</v>
      </c>
      <c r="F27" s="59">
        <v>1</v>
      </c>
      <c r="G27" s="59">
        <v>0</v>
      </c>
      <c r="H27" s="60">
        <f t="shared" si="0"/>
        <v>7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3</v>
      </c>
      <c r="F28" s="59">
        <v>0</v>
      </c>
      <c r="G28" s="59">
        <v>0</v>
      </c>
      <c r="H28" s="60">
        <f t="shared" si="0"/>
        <v>3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1</v>
      </c>
      <c r="F29" s="59">
        <v>0</v>
      </c>
      <c r="G29" s="59">
        <v>0</v>
      </c>
      <c r="H29" s="60">
        <f t="shared" si="0"/>
        <v>1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0</v>
      </c>
      <c r="F30" s="59">
        <v>0</v>
      </c>
      <c r="G30" s="59">
        <v>0</v>
      </c>
      <c r="H30" s="60">
        <f t="shared" si="0"/>
        <v>0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10</v>
      </c>
      <c r="F31" s="59">
        <v>3</v>
      </c>
      <c r="G31" s="59">
        <v>0</v>
      </c>
      <c r="H31" s="60">
        <f t="shared" si="0"/>
        <v>13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9</v>
      </c>
      <c r="F32" s="59">
        <v>0</v>
      </c>
      <c r="G32" s="59">
        <v>0</v>
      </c>
      <c r="H32" s="60">
        <f t="shared" si="0"/>
        <v>9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7</v>
      </c>
      <c r="F34" s="59">
        <v>0</v>
      </c>
      <c r="G34" s="59">
        <v>0</v>
      </c>
      <c r="H34" s="60">
        <f t="shared" si="0"/>
        <v>7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3</v>
      </c>
      <c r="F35" s="59">
        <v>0</v>
      </c>
      <c r="G35" s="59">
        <v>0</v>
      </c>
      <c r="H35" s="60">
        <f t="shared" si="0"/>
        <v>3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3</v>
      </c>
      <c r="F36" s="59">
        <v>0</v>
      </c>
      <c r="G36" s="59">
        <v>0</v>
      </c>
      <c r="H36" s="60">
        <f t="shared" si="0"/>
        <v>3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223</v>
      </c>
      <c r="F37" s="65">
        <f>SUM(F24:F36)</f>
        <v>12</v>
      </c>
      <c r="G37" s="65">
        <f>SUM(G24:G36)</f>
        <v>0</v>
      </c>
      <c r="H37" s="65">
        <f t="shared" si="0"/>
        <v>235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382</v>
      </c>
      <c r="F52" s="65">
        <f>F23+F37+F51</f>
        <v>24</v>
      </c>
      <c r="G52" s="65">
        <f>G23+G37+G51</f>
        <v>0</v>
      </c>
      <c r="H52" s="65">
        <f>H51+H37+H23</f>
        <v>406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57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358</v>
      </c>
      <c r="F10" s="59">
        <v>13</v>
      </c>
      <c r="G10" s="59">
        <v>0</v>
      </c>
      <c r="H10" s="60">
        <f t="shared" ref="H10:H37" si="0">SUM(E10:G10)</f>
        <v>371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15</v>
      </c>
      <c r="F11" s="59">
        <v>1</v>
      </c>
      <c r="G11" s="59">
        <v>1</v>
      </c>
      <c r="H11" s="60">
        <f t="shared" si="0"/>
        <v>17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13</v>
      </c>
      <c r="F12" s="59">
        <v>3</v>
      </c>
      <c r="G12" s="59">
        <v>1</v>
      </c>
      <c r="H12" s="60">
        <f t="shared" si="0"/>
        <v>17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2</v>
      </c>
      <c r="F13" s="59">
        <v>0</v>
      </c>
      <c r="G13" s="59">
        <v>0</v>
      </c>
      <c r="H13" s="60">
        <f t="shared" si="0"/>
        <v>2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8</v>
      </c>
      <c r="F14" s="59">
        <v>0</v>
      </c>
      <c r="G14" s="59">
        <v>0</v>
      </c>
      <c r="H14" s="60">
        <f t="shared" si="0"/>
        <v>8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10</v>
      </c>
      <c r="F15" s="59">
        <v>2</v>
      </c>
      <c r="G15" s="59">
        <v>0</v>
      </c>
      <c r="H15" s="60">
        <f t="shared" si="0"/>
        <v>12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9</v>
      </c>
      <c r="F16" s="59">
        <v>0</v>
      </c>
      <c r="G16" s="59">
        <v>0</v>
      </c>
      <c r="H16" s="60">
        <f t="shared" si="0"/>
        <v>9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23</v>
      </c>
      <c r="F17" s="59">
        <v>0</v>
      </c>
      <c r="G17" s="59">
        <v>0</v>
      </c>
      <c r="H17" s="60">
        <f t="shared" si="0"/>
        <v>23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8</v>
      </c>
      <c r="F18" s="59">
        <v>0</v>
      </c>
      <c r="G18" s="59">
        <v>0</v>
      </c>
      <c r="H18" s="60">
        <f t="shared" si="0"/>
        <v>8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9</v>
      </c>
      <c r="F20" s="59">
        <v>0</v>
      </c>
      <c r="G20" s="59">
        <v>0</v>
      </c>
      <c r="H20" s="60">
        <f t="shared" si="0"/>
        <v>9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11</v>
      </c>
      <c r="F21" s="59">
        <v>0</v>
      </c>
      <c r="G21" s="59">
        <v>0</v>
      </c>
      <c r="H21" s="60">
        <f t="shared" si="0"/>
        <v>11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18</v>
      </c>
      <c r="F22" s="59">
        <v>0</v>
      </c>
      <c r="G22" s="59">
        <v>0</v>
      </c>
      <c r="H22" s="60">
        <f t="shared" si="0"/>
        <v>18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484</v>
      </c>
      <c r="F23" s="65">
        <f>SUM(F10:F22)</f>
        <v>19</v>
      </c>
      <c r="G23" s="65">
        <f>SUM(G10:G22)</f>
        <v>2</v>
      </c>
      <c r="H23" s="65">
        <f t="shared" si="0"/>
        <v>505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563</v>
      </c>
      <c r="F24" s="59">
        <v>20</v>
      </c>
      <c r="G24" s="59">
        <v>1</v>
      </c>
      <c r="H24" s="60">
        <f t="shared" si="0"/>
        <v>584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10</v>
      </c>
      <c r="F25" s="59">
        <v>0</v>
      </c>
      <c r="G25" s="59">
        <v>1</v>
      </c>
      <c r="H25" s="60">
        <f t="shared" si="0"/>
        <v>11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22</v>
      </c>
      <c r="F26" s="59">
        <v>2</v>
      </c>
      <c r="G26" s="59">
        <v>0</v>
      </c>
      <c r="H26" s="60">
        <f t="shared" si="0"/>
        <v>24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1</v>
      </c>
      <c r="F27" s="59">
        <v>0</v>
      </c>
      <c r="G27" s="59">
        <v>0</v>
      </c>
      <c r="H27" s="60">
        <f t="shared" si="0"/>
        <v>1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15</v>
      </c>
      <c r="F28" s="59">
        <v>1</v>
      </c>
      <c r="G28" s="59">
        <v>0</v>
      </c>
      <c r="H28" s="60">
        <f t="shared" si="0"/>
        <v>16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17</v>
      </c>
      <c r="F29" s="59">
        <v>3</v>
      </c>
      <c r="G29" s="59">
        <v>0</v>
      </c>
      <c r="H29" s="60">
        <f t="shared" si="0"/>
        <v>20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14</v>
      </c>
      <c r="F30" s="59">
        <v>2</v>
      </c>
      <c r="G30" s="59">
        <v>0</v>
      </c>
      <c r="H30" s="60">
        <f t="shared" si="0"/>
        <v>16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26</v>
      </c>
      <c r="F31" s="59">
        <v>1</v>
      </c>
      <c r="G31" s="59">
        <v>0</v>
      </c>
      <c r="H31" s="60">
        <f t="shared" si="0"/>
        <v>27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6</v>
      </c>
      <c r="F32" s="59">
        <v>0</v>
      </c>
      <c r="G32" s="59">
        <v>1</v>
      </c>
      <c r="H32" s="60">
        <f t="shared" si="0"/>
        <v>7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15</v>
      </c>
      <c r="F34" s="59">
        <v>0</v>
      </c>
      <c r="G34" s="59">
        <v>1</v>
      </c>
      <c r="H34" s="60">
        <f t="shared" si="0"/>
        <v>16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23</v>
      </c>
      <c r="F35" s="59">
        <v>0</v>
      </c>
      <c r="G35" s="59">
        <v>0</v>
      </c>
      <c r="H35" s="60">
        <f t="shared" si="0"/>
        <v>23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33</v>
      </c>
      <c r="F36" s="59">
        <v>0</v>
      </c>
      <c r="G36" s="59">
        <v>0</v>
      </c>
      <c r="H36" s="60">
        <f t="shared" si="0"/>
        <v>33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745</v>
      </c>
      <c r="F37" s="65">
        <f>SUM(F24:F36)</f>
        <v>29</v>
      </c>
      <c r="G37" s="65">
        <f>SUM(G24:G36)</f>
        <v>4</v>
      </c>
      <c r="H37" s="65">
        <f t="shared" si="0"/>
        <v>778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6</v>
      </c>
      <c r="F38" s="59">
        <v>0</v>
      </c>
      <c r="G38" s="59">
        <v>1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6</v>
      </c>
      <c r="F51" s="65">
        <f>SUM(F38:F50)</f>
        <v>0</v>
      </c>
      <c r="G51" s="65">
        <f>SUM(G38:G50)</f>
        <v>1</v>
      </c>
      <c r="H51" s="65">
        <f t="shared" si="1"/>
        <v>7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1235</v>
      </c>
      <c r="F52" s="65">
        <f>F23+F37+F51</f>
        <v>48</v>
      </c>
      <c r="G52" s="65">
        <f>G23+G37+G51</f>
        <v>7</v>
      </c>
      <c r="H52" s="65">
        <f>H51+H37+H23</f>
        <v>1290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59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110</v>
      </c>
      <c r="F10" s="59">
        <v>14</v>
      </c>
      <c r="G10" s="59">
        <v>0</v>
      </c>
      <c r="H10" s="60">
        <f t="shared" ref="H10:H37" si="0">SUM(E10:G10)</f>
        <v>124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1</v>
      </c>
      <c r="F11" s="59">
        <v>0</v>
      </c>
      <c r="G11" s="59">
        <v>0</v>
      </c>
      <c r="H11" s="60">
        <f t="shared" si="0"/>
        <v>1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2</v>
      </c>
      <c r="F12" s="59">
        <v>0</v>
      </c>
      <c r="G12" s="59">
        <v>0</v>
      </c>
      <c r="H12" s="60">
        <f t="shared" si="0"/>
        <v>2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0</v>
      </c>
      <c r="F13" s="59">
        <v>0</v>
      </c>
      <c r="G13" s="59">
        <v>0</v>
      </c>
      <c r="H13" s="60">
        <f t="shared" si="0"/>
        <v>0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1</v>
      </c>
      <c r="F14" s="59">
        <v>2</v>
      </c>
      <c r="G14" s="59">
        <v>0</v>
      </c>
      <c r="H14" s="60">
        <f t="shared" si="0"/>
        <v>3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3</v>
      </c>
      <c r="F15" s="59">
        <v>0</v>
      </c>
      <c r="G15" s="59">
        <v>0</v>
      </c>
      <c r="H15" s="60">
        <f t="shared" si="0"/>
        <v>3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1</v>
      </c>
      <c r="F16" s="59">
        <v>2</v>
      </c>
      <c r="G16" s="59">
        <v>0</v>
      </c>
      <c r="H16" s="60">
        <f t="shared" si="0"/>
        <v>3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4</v>
      </c>
      <c r="F17" s="59">
        <v>0</v>
      </c>
      <c r="G17" s="59">
        <v>0</v>
      </c>
      <c r="H17" s="60">
        <f t="shared" si="0"/>
        <v>4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1</v>
      </c>
      <c r="F18" s="59">
        <v>0</v>
      </c>
      <c r="G18" s="59">
        <v>0</v>
      </c>
      <c r="H18" s="60">
        <f t="shared" si="0"/>
        <v>1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0</v>
      </c>
      <c r="F20" s="59">
        <v>0</v>
      </c>
      <c r="G20" s="59">
        <v>0</v>
      </c>
      <c r="H20" s="60">
        <f t="shared" si="0"/>
        <v>0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1</v>
      </c>
      <c r="F21" s="59">
        <v>0</v>
      </c>
      <c r="G21" s="59">
        <v>0</v>
      </c>
      <c r="H21" s="60">
        <f t="shared" si="0"/>
        <v>1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0</v>
      </c>
      <c r="F22" s="59">
        <v>0</v>
      </c>
      <c r="G22" s="59">
        <v>0</v>
      </c>
      <c r="H22" s="60">
        <f t="shared" si="0"/>
        <v>0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124</v>
      </c>
      <c r="F23" s="65">
        <f>SUM(F10:F22)</f>
        <v>18</v>
      </c>
      <c r="G23" s="65">
        <f>SUM(G10:G22)</f>
        <v>0</v>
      </c>
      <c r="H23" s="65">
        <f t="shared" si="0"/>
        <v>142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168</v>
      </c>
      <c r="F24" s="59">
        <v>11</v>
      </c>
      <c r="G24" s="59">
        <v>0</v>
      </c>
      <c r="H24" s="60">
        <f t="shared" si="0"/>
        <v>179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2</v>
      </c>
      <c r="F25" s="59">
        <v>0</v>
      </c>
      <c r="G25" s="59">
        <v>0</v>
      </c>
      <c r="H25" s="60">
        <f t="shared" si="0"/>
        <v>2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2</v>
      </c>
      <c r="F26" s="59">
        <v>0</v>
      </c>
      <c r="G26" s="59">
        <v>0</v>
      </c>
      <c r="H26" s="60">
        <f t="shared" si="0"/>
        <v>2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4</v>
      </c>
      <c r="F27" s="59">
        <v>1</v>
      </c>
      <c r="G27" s="59">
        <v>0</v>
      </c>
      <c r="H27" s="60">
        <f t="shared" si="0"/>
        <v>5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2</v>
      </c>
      <c r="F28" s="59">
        <v>1</v>
      </c>
      <c r="G28" s="59">
        <v>0</v>
      </c>
      <c r="H28" s="60">
        <f t="shared" si="0"/>
        <v>3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2</v>
      </c>
      <c r="F29" s="59">
        <v>1</v>
      </c>
      <c r="G29" s="59">
        <v>0</v>
      </c>
      <c r="H29" s="60">
        <f t="shared" si="0"/>
        <v>3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3</v>
      </c>
      <c r="F30" s="59">
        <v>1</v>
      </c>
      <c r="G30" s="59">
        <v>0</v>
      </c>
      <c r="H30" s="60">
        <f t="shared" si="0"/>
        <v>4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2</v>
      </c>
      <c r="F31" s="59">
        <v>0</v>
      </c>
      <c r="G31" s="59">
        <v>0</v>
      </c>
      <c r="H31" s="60">
        <f t="shared" si="0"/>
        <v>2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1</v>
      </c>
      <c r="F32" s="59">
        <v>0</v>
      </c>
      <c r="G32" s="59">
        <v>0</v>
      </c>
      <c r="H32" s="60">
        <f t="shared" si="0"/>
        <v>1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0</v>
      </c>
      <c r="F34" s="59">
        <v>0</v>
      </c>
      <c r="G34" s="59">
        <v>0</v>
      </c>
      <c r="H34" s="60">
        <f t="shared" si="0"/>
        <v>0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0</v>
      </c>
      <c r="F35" s="59">
        <v>0</v>
      </c>
      <c r="G35" s="59">
        <v>0</v>
      </c>
      <c r="H35" s="60">
        <f t="shared" si="0"/>
        <v>0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0</v>
      </c>
      <c r="F36" s="59">
        <v>0</v>
      </c>
      <c r="G36" s="59">
        <v>0</v>
      </c>
      <c r="H36" s="60">
        <f t="shared" si="0"/>
        <v>0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186</v>
      </c>
      <c r="F37" s="65">
        <f>SUM(F24:F36)</f>
        <v>15</v>
      </c>
      <c r="G37" s="65">
        <f>SUM(G24:G36)</f>
        <v>0</v>
      </c>
      <c r="H37" s="65">
        <f t="shared" si="0"/>
        <v>201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310</v>
      </c>
      <c r="F52" s="65">
        <f>F23+F37+F51</f>
        <v>33</v>
      </c>
      <c r="G52" s="65">
        <f>G23+G37+G51</f>
        <v>0</v>
      </c>
      <c r="H52" s="65">
        <f>H51+H37+H23</f>
        <v>343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61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244</v>
      </c>
      <c r="F10" s="59">
        <v>4</v>
      </c>
      <c r="G10" s="59">
        <v>0</v>
      </c>
      <c r="H10" s="60">
        <f t="shared" ref="H10:H37" si="0">SUM(E10:G10)</f>
        <v>248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0</v>
      </c>
      <c r="F11" s="59">
        <v>0</v>
      </c>
      <c r="G11" s="59">
        <v>0</v>
      </c>
      <c r="H11" s="60">
        <f t="shared" si="0"/>
        <v>0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10</v>
      </c>
      <c r="F12" s="59">
        <v>1</v>
      </c>
      <c r="G12" s="59">
        <v>0</v>
      </c>
      <c r="H12" s="60">
        <f t="shared" si="0"/>
        <v>11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5</v>
      </c>
      <c r="F13" s="59">
        <v>0</v>
      </c>
      <c r="G13" s="59">
        <v>0</v>
      </c>
      <c r="H13" s="60">
        <f t="shared" si="0"/>
        <v>5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12</v>
      </c>
      <c r="F14" s="59">
        <v>0</v>
      </c>
      <c r="G14" s="59">
        <v>0</v>
      </c>
      <c r="H14" s="60">
        <f t="shared" si="0"/>
        <v>12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9</v>
      </c>
      <c r="F15" s="59">
        <v>1</v>
      </c>
      <c r="G15" s="59">
        <v>0</v>
      </c>
      <c r="H15" s="60">
        <f t="shared" si="0"/>
        <v>10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3</v>
      </c>
      <c r="F16" s="59">
        <v>0</v>
      </c>
      <c r="G16" s="59">
        <v>0</v>
      </c>
      <c r="H16" s="60">
        <f t="shared" si="0"/>
        <v>3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10</v>
      </c>
      <c r="F17" s="59">
        <v>0</v>
      </c>
      <c r="G17" s="59">
        <v>0</v>
      </c>
      <c r="H17" s="60">
        <f t="shared" si="0"/>
        <v>10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9</v>
      </c>
      <c r="F18" s="59">
        <v>2</v>
      </c>
      <c r="G18" s="59">
        <v>0</v>
      </c>
      <c r="H18" s="60">
        <f t="shared" si="0"/>
        <v>11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1</v>
      </c>
      <c r="F20" s="59">
        <v>0</v>
      </c>
      <c r="G20" s="59">
        <v>0</v>
      </c>
      <c r="H20" s="60">
        <f t="shared" si="0"/>
        <v>1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11</v>
      </c>
      <c r="F21" s="59">
        <v>0</v>
      </c>
      <c r="G21" s="59">
        <v>0</v>
      </c>
      <c r="H21" s="60">
        <f t="shared" si="0"/>
        <v>11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7</v>
      </c>
      <c r="F22" s="59">
        <v>0</v>
      </c>
      <c r="G22" s="59">
        <v>0</v>
      </c>
      <c r="H22" s="60">
        <f t="shared" si="0"/>
        <v>7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321</v>
      </c>
      <c r="F23" s="65">
        <f>SUM(F10:F22)</f>
        <v>8</v>
      </c>
      <c r="G23" s="65">
        <f>SUM(G10:G22)</f>
        <v>0</v>
      </c>
      <c r="H23" s="65">
        <f t="shared" si="0"/>
        <v>329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342</v>
      </c>
      <c r="F24" s="59">
        <v>10</v>
      </c>
      <c r="G24" s="59">
        <v>0</v>
      </c>
      <c r="H24" s="60">
        <f t="shared" si="0"/>
        <v>352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1</v>
      </c>
      <c r="F25" s="59">
        <v>0</v>
      </c>
      <c r="G25" s="59">
        <v>0</v>
      </c>
      <c r="H25" s="60">
        <f t="shared" si="0"/>
        <v>1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10</v>
      </c>
      <c r="F26" s="59">
        <v>0</v>
      </c>
      <c r="G26" s="59">
        <v>0</v>
      </c>
      <c r="H26" s="60">
        <f t="shared" si="0"/>
        <v>10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6</v>
      </c>
      <c r="F27" s="59">
        <v>0</v>
      </c>
      <c r="G27" s="59">
        <v>0</v>
      </c>
      <c r="H27" s="60">
        <f t="shared" si="0"/>
        <v>6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11</v>
      </c>
      <c r="F28" s="59">
        <v>0</v>
      </c>
      <c r="G28" s="59">
        <v>0</v>
      </c>
      <c r="H28" s="60">
        <f t="shared" si="0"/>
        <v>11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8</v>
      </c>
      <c r="F29" s="59">
        <v>0</v>
      </c>
      <c r="G29" s="59">
        <v>0</v>
      </c>
      <c r="H29" s="60">
        <f t="shared" si="0"/>
        <v>8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2</v>
      </c>
      <c r="F30" s="59">
        <v>0</v>
      </c>
      <c r="G30" s="59">
        <v>0</v>
      </c>
      <c r="H30" s="60">
        <f t="shared" si="0"/>
        <v>2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13</v>
      </c>
      <c r="F31" s="59">
        <v>0</v>
      </c>
      <c r="G31" s="59">
        <v>0</v>
      </c>
      <c r="H31" s="60">
        <f t="shared" si="0"/>
        <v>13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22</v>
      </c>
      <c r="F32" s="59">
        <v>2</v>
      </c>
      <c r="G32" s="59">
        <v>0</v>
      </c>
      <c r="H32" s="60">
        <f t="shared" si="0"/>
        <v>24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2</v>
      </c>
      <c r="F33" s="59">
        <v>0</v>
      </c>
      <c r="G33" s="59">
        <v>0</v>
      </c>
      <c r="H33" s="60">
        <f t="shared" si="0"/>
        <v>2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5</v>
      </c>
      <c r="F34" s="59">
        <v>0</v>
      </c>
      <c r="G34" s="59">
        <v>0</v>
      </c>
      <c r="H34" s="60">
        <f t="shared" si="0"/>
        <v>5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15</v>
      </c>
      <c r="F35" s="59">
        <v>0</v>
      </c>
      <c r="G35" s="59">
        <v>0</v>
      </c>
      <c r="H35" s="60">
        <f t="shared" si="0"/>
        <v>15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6</v>
      </c>
      <c r="F36" s="59">
        <v>0</v>
      </c>
      <c r="G36" s="59">
        <v>0</v>
      </c>
      <c r="H36" s="60">
        <f t="shared" si="0"/>
        <v>6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443</v>
      </c>
      <c r="F37" s="65">
        <f>SUM(F24:F36)</f>
        <v>12</v>
      </c>
      <c r="G37" s="65">
        <f>SUM(G24:G36)</f>
        <v>0</v>
      </c>
      <c r="H37" s="65">
        <f t="shared" si="0"/>
        <v>455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764</v>
      </c>
      <c r="F52" s="65">
        <f>F23+F37+F51</f>
        <v>20</v>
      </c>
      <c r="G52" s="65">
        <f>G23+G37+G51</f>
        <v>0</v>
      </c>
      <c r="H52" s="65">
        <f>H51+H37+H23</f>
        <v>784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63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52</v>
      </c>
      <c r="F10" s="59">
        <v>3</v>
      </c>
      <c r="G10" s="59">
        <v>0</v>
      </c>
      <c r="H10" s="60">
        <f t="shared" ref="H10:H37" si="0">SUM(E10:G10)</f>
        <v>55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1</v>
      </c>
      <c r="F11" s="59">
        <v>0</v>
      </c>
      <c r="G11" s="59">
        <v>0</v>
      </c>
      <c r="H11" s="60">
        <f t="shared" si="0"/>
        <v>1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1</v>
      </c>
      <c r="F12" s="59">
        <v>0</v>
      </c>
      <c r="G12" s="59">
        <v>0</v>
      </c>
      <c r="H12" s="60">
        <f t="shared" si="0"/>
        <v>1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0</v>
      </c>
      <c r="F13" s="59">
        <v>0</v>
      </c>
      <c r="G13" s="59">
        <v>0</v>
      </c>
      <c r="H13" s="60">
        <f t="shared" si="0"/>
        <v>0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0</v>
      </c>
      <c r="F14" s="59">
        <v>0</v>
      </c>
      <c r="G14" s="59">
        <v>0</v>
      </c>
      <c r="H14" s="60">
        <f t="shared" si="0"/>
        <v>0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4</v>
      </c>
      <c r="F15" s="59">
        <v>0</v>
      </c>
      <c r="G15" s="59">
        <v>0</v>
      </c>
      <c r="H15" s="60">
        <f t="shared" si="0"/>
        <v>4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3</v>
      </c>
      <c r="F16" s="59">
        <v>1</v>
      </c>
      <c r="G16" s="59">
        <v>0</v>
      </c>
      <c r="H16" s="60">
        <f t="shared" si="0"/>
        <v>4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2</v>
      </c>
      <c r="F17" s="59">
        <v>1</v>
      </c>
      <c r="G17" s="59">
        <v>0</v>
      </c>
      <c r="H17" s="60">
        <f t="shared" si="0"/>
        <v>3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4</v>
      </c>
      <c r="F18" s="59">
        <v>1</v>
      </c>
      <c r="G18" s="59">
        <v>0</v>
      </c>
      <c r="H18" s="60">
        <f t="shared" si="0"/>
        <v>5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1</v>
      </c>
      <c r="F20" s="59">
        <v>0</v>
      </c>
      <c r="G20" s="59">
        <v>0</v>
      </c>
      <c r="H20" s="60">
        <f t="shared" si="0"/>
        <v>1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0</v>
      </c>
      <c r="F21" s="59">
        <v>0</v>
      </c>
      <c r="G21" s="59">
        <v>0</v>
      </c>
      <c r="H21" s="60">
        <f t="shared" si="0"/>
        <v>0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3</v>
      </c>
      <c r="F22" s="59">
        <v>0</v>
      </c>
      <c r="G22" s="59">
        <v>0</v>
      </c>
      <c r="H22" s="60">
        <f t="shared" si="0"/>
        <v>3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71</v>
      </c>
      <c r="F23" s="65">
        <f>SUM(F10:F22)</f>
        <v>6</v>
      </c>
      <c r="G23" s="65">
        <f>SUM(G10:G22)</f>
        <v>0</v>
      </c>
      <c r="H23" s="65">
        <f t="shared" si="0"/>
        <v>77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65</v>
      </c>
      <c r="F24" s="59">
        <v>4</v>
      </c>
      <c r="G24" s="59">
        <v>0</v>
      </c>
      <c r="H24" s="60">
        <f t="shared" si="0"/>
        <v>69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1</v>
      </c>
      <c r="F25" s="59">
        <v>0</v>
      </c>
      <c r="G25" s="59">
        <v>0</v>
      </c>
      <c r="H25" s="60">
        <f t="shared" si="0"/>
        <v>1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2</v>
      </c>
      <c r="F26" s="59">
        <v>1</v>
      </c>
      <c r="G26" s="59">
        <v>0</v>
      </c>
      <c r="H26" s="60">
        <f t="shared" si="0"/>
        <v>3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4</v>
      </c>
      <c r="F27" s="59">
        <v>0</v>
      </c>
      <c r="G27" s="59">
        <v>0</v>
      </c>
      <c r="H27" s="60">
        <f t="shared" si="0"/>
        <v>4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0</v>
      </c>
      <c r="F28" s="59">
        <v>1</v>
      </c>
      <c r="G28" s="59">
        <v>0</v>
      </c>
      <c r="H28" s="60">
        <f t="shared" si="0"/>
        <v>1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6</v>
      </c>
      <c r="F29" s="59">
        <v>0</v>
      </c>
      <c r="G29" s="59">
        <v>0</v>
      </c>
      <c r="H29" s="60">
        <f t="shared" si="0"/>
        <v>6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6</v>
      </c>
      <c r="F30" s="59">
        <v>0</v>
      </c>
      <c r="G30" s="59">
        <v>0</v>
      </c>
      <c r="H30" s="60">
        <f t="shared" si="0"/>
        <v>6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6</v>
      </c>
      <c r="F31" s="59">
        <v>0</v>
      </c>
      <c r="G31" s="59">
        <v>0</v>
      </c>
      <c r="H31" s="60">
        <f t="shared" si="0"/>
        <v>6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7</v>
      </c>
      <c r="F32" s="59">
        <v>0</v>
      </c>
      <c r="G32" s="59">
        <v>0</v>
      </c>
      <c r="H32" s="60">
        <f t="shared" si="0"/>
        <v>7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4</v>
      </c>
      <c r="F33" s="59">
        <v>0</v>
      </c>
      <c r="G33" s="59">
        <v>0</v>
      </c>
      <c r="H33" s="60">
        <f t="shared" si="0"/>
        <v>4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2</v>
      </c>
      <c r="F34" s="59">
        <v>0</v>
      </c>
      <c r="G34" s="59">
        <v>0</v>
      </c>
      <c r="H34" s="60">
        <f t="shared" si="0"/>
        <v>2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0</v>
      </c>
      <c r="F35" s="59">
        <v>0</v>
      </c>
      <c r="G35" s="59">
        <v>0</v>
      </c>
      <c r="H35" s="60">
        <f t="shared" si="0"/>
        <v>0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7</v>
      </c>
      <c r="F36" s="59">
        <v>0</v>
      </c>
      <c r="G36" s="59">
        <v>0</v>
      </c>
      <c r="H36" s="60">
        <f t="shared" si="0"/>
        <v>7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110</v>
      </c>
      <c r="F37" s="65">
        <f>SUM(F24:F36)</f>
        <v>6</v>
      </c>
      <c r="G37" s="65">
        <f>SUM(G24:G36)</f>
        <v>0</v>
      </c>
      <c r="H37" s="65">
        <f t="shared" si="0"/>
        <v>116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181</v>
      </c>
      <c r="F52" s="65">
        <f>F23+F37+F51</f>
        <v>12</v>
      </c>
      <c r="G52" s="65">
        <f>G23+G37+G51</f>
        <v>0</v>
      </c>
      <c r="H52" s="65">
        <f>H51+H37+H23</f>
        <v>193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65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145</v>
      </c>
      <c r="F10" s="59">
        <v>11</v>
      </c>
      <c r="G10" s="59">
        <v>1</v>
      </c>
      <c r="H10" s="60">
        <f t="shared" ref="H10:H37" si="0">SUM(E10:G10)</f>
        <v>157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1</v>
      </c>
      <c r="F11" s="59">
        <v>0</v>
      </c>
      <c r="G11" s="59">
        <v>0</v>
      </c>
      <c r="H11" s="60">
        <f t="shared" si="0"/>
        <v>1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4</v>
      </c>
      <c r="F12" s="59">
        <v>1</v>
      </c>
      <c r="G12" s="59">
        <v>0</v>
      </c>
      <c r="H12" s="60">
        <f t="shared" si="0"/>
        <v>5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7</v>
      </c>
      <c r="F13" s="59">
        <v>1</v>
      </c>
      <c r="G13" s="59">
        <v>0</v>
      </c>
      <c r="H13" s="60">
        <f t="shared" si="0"/>
        <v>8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0</v>
      </c>
      <c r="F14" s="59">
        <v>1</v>
      </c>
      <c r="G14" s="59">
        <v>0</v>
      </c>
      <c r="H14" s="60">
        <f t="shared" si="0"/>
        <v>1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6</v>
      </c>
      <c r="F15" s="59">
        <v>0</v>
      </c>
      <c r="G15" s="59">
        <v>0</v>
      </c>
      <c r="H15" s="60">
        <f t="shared" si="0"/>
        <v>6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4</v>
      </c>
      <c r="F16" s="59">
        <v>0</v>
      </c>
      <c r="G16" s="59">
        <v>0</v>
      </c>
      <c r="H16" s="60">
        <f t="shared" si="0"/>
        <v>4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6</v>
      </c>
      <c r="F17" s="59">
        <v>0</v>
      </c>
      <c r="G17" s="59">
        <v>0</v>
      </c>
      <c r="H17" s="60">
        <f t="shared" si="0"/>
        <v>6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6</v>
      </c>
      <c r="F18" s="59">
        <v>0</v>
      </c>
      <c r="G18" s="59">
        <v>0</v>
      </c>
      <c r="H18" s="60">
        <f t="shared" si="0"/>
        <v>6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0</v>
      </c>
      <c r="F20" s="59">
        <v>0</v>
      </c>
      <c r="G20" s="59">
        <v>0</v>
      </c>
      <c r="H20" s="60">
        <f t="shared" si="0"/>
        <v>0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0</v>
      </c>
      <c r="F21" s="59">
        <v>0</v>
      </c>
      <c r="G21" s="59">
        <v>0</v>
      </c>
      <c r="H21" s="60">
        <f t="shared" si="0"/>
        <v>0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5</v>
      </c>
      <c r="F22" s="59">
        <v>0</v>
      </c>
      <c r="G22" s="59">
        <v>0</v>
      </c>
      <c r="H22" s="60">
        <f t="shared" si="0"/>
        <v>5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184</v>
      </c>
      <c r="F23" s="65">
        <f>SUM(F10:F22)</f>
        <v>14</v>
      </c>
      <c r="G23" s="65">
        <f>SUM(G10:G22)</f>
        <v>1</v>
      </c>
      <c r="H23" s="65">
        <f t="shared" si="0"/>
        <v>199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205</v>
      </c>
      <c r="F24" s="59">
        <v>16</v>
      </c>
      <c r="G24" s="59">
        <v>0</v>
      </c>
      <c r="H24" s="60">
        <f t="shared" si="0"/>
        <v>221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1</v>
      </c>
      <c r="F25" s="59">
        <v>0</v>
      </c>
      <c r="G25" s="59">
        <v>0</v>
      </c>
      <c r="H25" s="60">
        <f t="shared" si="0"/>
        <v>1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4</v>
      </c>
      <c r="F26" s="59">
        <v>0</v>
      </c>
      <c r="G26" s="59">
        <v>0</v>
      </c>
      <c r="H26" s="60">
        <f t="shared" si="0"/>
        <v>4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11</v>
      </c>
      <c r="F27" s="59">
        <v>2</v>
      </c>
      <c r="G27" s="59">
        <v>0</v>
      </c>
      <c r="H27" s="60">
        <f t="shared" si="0"/>
        <v>13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6</v>
      </c>
      <c r="F28" s="59">
        <v>1</v>
      </c>
      <c r="G28" s="59">
        <v>0</v>
      </c>
      <c r="H28" s="60">
        <f t="shared" si="0"/>
        <v>7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8</v>
      </c>
      <c r="F29" s="59">
        <v>0</v>
      </c>
      <c r="G29" s="59">
        <v>0</v>
      </c>
      <c r="H29" s="60">
        <f t="shared" si="0"/>
        <v>8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3</v>
      </c>
      <c r="F30" s="59">
        <v>0</v>
      </c>
      <c r="G30" s="59">
        <v>0</v>
      </c>
      <c r="H30" s="60">
        <f t="shared" si="0"/>
        <v>3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15</v>
      </c>
      <c r="F31" s="59">
        <v>2</v>
      </c>
      <c r="G31" s="59">
        <v>0</v>
      </c>
      <c r="H31" s="60">
        <f t="shared" si="0"/>
        <v>17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10</v>
      </c>
      <c r="F32" s="59">
        <v>2</v>
      </c>
      <c r="G32" s="59">
        <v>0</v>
      </c>
      <c r="H32" s="60">
        <f t="shared" si="0"/>
        <v>12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1</v>
      </c>
      <c r="F33" s="59">
        <v>0</v>
      </c>
      <c r="G33" s="59">
        <v>0</v>
      </c>
      <c r="H33" s="60">
        <f t="shared" si="0"/>
        <v>1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3</v>
      </c>
      <c r="F34" s="59">
        <v>0</v>
      </c>
      <c r="G34" s="59">
        <v>0</v>
      </c>
      <c r="H34" s="60">
        <f t="shared" si="0"/>
        <v>3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0</v>
      </c>
      <c r="F35" s="59">
        <v>0</v>
      </c>
      <c r="G35" s="59">
        <v>0</v>
      </c>
      <c r="H35" s="60">
        <f t="shared" si="0"/>
        <v>0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4</v>
      </c>
      <c r="F36" s="59">
        <v>0</v>
      </c>
      <c r="G36" s="59">
        <v>0</v>
      </c>
      <c r="H36" s="60">
        <f t="shared" si="0"/>
        <v>4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271</v>
      </c>
      <c r="F37" s="65">
        <f>SUM(F24:F36)</f>
        <v>23</v>
      </c>
      <c r="G37" s="65">
        <f>SUM(G24:G36)</f>
        <v>0</v>
      </c>
      <c r="H37" s="65">
        <f t="shared" si="0"/>
        <v>294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455</v>
      </c>
      <c r="F52" s="65">
        <f>F23+F37+F51</f>
        <v>37</v>
      </c>
      <c r="G52" s="65">
        <f>G23+G37+G51</f>
        <v>1</v>
      </c>
      <c r="H52" s="65">
        <f>H51+H37+H23</f>
        <v>493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67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468</v>
      </c>
      <c r="F10" s="59">
        <v>33</v>
      </c>
      <c r="G10" s="59">
        <v>0</v>
      </c>
      <c r="H10" s="60">
        <f t="shared" ref="H10:H37" si="0">SUM(E10:G10)</f>
        <v>501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50</v>
      </c>
      <c r="F11" s="59">
        <v>8</v>
      </c>
      <c r="G11" s="59">
        <v>0</v>
      </c>
      <c r="H11" s="60">
        <f t="shared" si="0"/>
        <v>58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1</v>
      </c>
      <c r="F12" s="59">
        <v>1</v>
      </c>
      <c r="G12" s="59">
        <v>0</v>
      </c>
      <c r="H12" s="60">
        <f t="shared" si="0"/>
        <v>2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26</v>
      </c>
      <c r="F13" s="59">
        <v>4</v>
      </c>
      <c r="G13" s="59">
        <v>0</v>
      </c>
      <c r="H13" s="60">
        <f t="shared" si="0"/>
        <v>30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17</v>
      </c>
      <c r="F14" s="59">
        <v>5</v>
      </c>
      <c r="G14" s="59">
        <v>0</v>
      </c>
      <c r="H14" s="60">
        <f t="shared" si="0"/>
        <v>22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22</v>
      </c>
      <c r="F15" s="59">
        <v>4</v>
      </c>
      <c r="G15" s="59">
        <v>0</v>
      </c>
      <c r="H15" s="60">
        <f t="shared" si="0"/>
        <v>26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14</v>
      </c>
      <c r="F16" s="59">
        <v>0</v>
      </c>
      <c r="G16" s="59">
        <v>0</v>
      </c>
      <c r="H16" s="60">
        <f t="shared" si="0"/>
        <v>14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33</v>
      </c>
      <c r="F17" s="59">
        <v>3</v>
      </c>
      <c r="G17" s="59">
        <v>0</v>
      </c>
      <c r="H17" s="60">
        <f t="shared" si="0"/>
        <v>36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48</v>
      </c>
      <c r="F18" s="59">
        <v>4</v>
      </c>
      <c r="G18" s="59">
        <v>0</v>
      </c>
      <c r="H18" s="60">
        <f t="shared" si="0"/>
        <v>52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4</v>
      </c>
      <c r="F19" s="59">
        <v>0</v>
      </c>
      <c r="G19" s="59">
        <v>0</v>
      </c>
      <c r="H19" s="60">
        <f t="shared" si="0"/>
        <v>4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16</v>
      </c>
      <c r="F20" s="59">
        <v>1</v>
      </c>
      <c r="G20" s="59">
        <v>0</v>
      </c>
      <c r="H20" s="60">
        <f t="shared" si="0"/>
        <v>17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24</v>
      </c>
      <c r="F21" s="59">
        <v>0</v>
      </c>
      <c r="G21" s="59">
        <v>1</v>
      </c>
      <c r="H21" s="60">
        <f t="shared" si="0"/>
        <v>25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24</v>
      </c>
      <c r="F22" s="59">
        <v>0</v>
      </c>
      <c r="G22" s="59">
        <v>0</v>
      </c>
      <c r="H22" s="60">
        <f t="shared" si="0"/>
        <v>24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747</v>
      </c>
      <c r="F23" s="65">
        <f>SUM(F10:F22)</f>
        <v>63</v>
      </c>
      <c r="G23" s="65">
        <f>SUM(G10:G22)</f>
        <v>1</v>
      </c>
      <c r="H23" s="65">
        <f t="shared" si="0"/>
        <v>811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810</v>
      </c>
      <c r="F24" s="59">
        <v>28</v>
      </c>
      <c r="G24" s="59">
        <v>1</v>
      </c>
      <c r="H24" s="60">
        <f t="shared" si="0"/>
        <v>839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31</v>
      </c>
      <c r="F25" s="59">
        <v>5</v>
      </c>
      <c r="G25" s="59">
        <v>0</v>
      </c>
      <c r="H25" s="60">
        <f t="shared" si="0"/>
        <v>36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4</v>
      </c>
      <c r="F26" s="59">
        <v>3</v>
      </c>
      <c r="G26" s="59">
        <v>1</v>
      </c>
      <c r="H26" s="60">
        <f t="shared" si="0"/>
        <v>8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23</v>
      </c>
      <c r="F27" s="59">
        <v>8</v>
      </c>
      <c r="G27" s="59">
        <v>1</v>
      </c>
      <c r="H27" s="60">
        <f t="shared" si="0"/>
        <v>32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31</v>
      </c>
      <c r="F28" s="59">
        <v>7</v>
      </c>
      <c r="G28" s="59">
        <v>0</v>
      </c>
      <c r="H28" s="60">
        <f t="shared" si="0"/>
        <v>38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17</v>
      </c>
      <c r="F29" s="59">
        <v>3</v>
      </c>
      <c r="G29" s="59">
        <v>0</v>
      </c>
      <c r="H29" s="60">
        <f t="shared" si="0"/>
        <v>20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23</v>
      </c>
      <c r="F30" s="59">
        <v>7</v>
      </c>
      <c r="G30" s="59">
        <v>0</v>
      </c>
      <c r="H30" s="60">
        <f t="shared" si="0"/>
        <v>30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64</v>
      </c>
      <c r="F31" s="59">
        <v>8</v>
      </c>
      <c r="G31" s="59">
        <v>1</v>
      </c>
      <c r="H31" s="60">
        <f t="shared" si="0"/>
        <v>73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48</v>
      </c>
      <c r="F32" s="59">
        <v>1</v>
      </c>
      <c r="G32" s="59">
        <v>0</v>
      </c>
      <c r="H32" s="60">
        <f t="shared" si="0"/>
        <v>49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2</v>
      </c>
      <c r="F33" s="59">
        <v>0</v>
      </c>
      <c r="G33" s="59">
        <v>0</v>
      </c>
      <c r="H33" s="60">
        <f t="shared" si="0"/>
        <v>2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19</v>
      </c>
      <c r="F34" s="59">
        <v>2</v>
      </c>
      <c r="G34" s="59">
        <v>0</v>
      </c>
      <c r="H34" s="60">
        <f t="shared" si="0"/>
        <v>21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32</v>
      </c>
      <c r="F35" s="59">
        <v>2</v>
      </c>
      <c r="G35" s="59">
        <v>0</v>
      </c>
      <c r="H35" s="60">
        <f t="shared" si="0"/>
        <v>34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68</v>
      </c>
      <c r="F36" s="59">
        <v>1</v>
      </c>
      <c r="G36" s="59">
        <v>0</v>
      </c>
      <c r="H36" s="60">
        <f t="shared" si="0"/>
        <v>69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1172</v>
      </c>
      <c r="F37" s="65">
        <f>SUM(F24:F36)</f>
        <v>75</v>
      </c>
      <c r="G37" s="65">
        <f>SUM(G24:G36)</f>
        <v>4</v>
      </c>
      <c r="H37" s="65">
        <f t="shared" si="0"/>
        <v>1251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1919</v>
      </c>
      <c r="F52" s="65">
        <f>F23+F37+F51</f>
        <v>138</v>
      </c>
      <c r="G52" s="65">
        <f>G23+G37+G51</f>
        <v>5</v>
      </c>
      <c r="H52" s="65">
        <f>H51+H37+H23</f>
        <v>2062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69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65</v>
      </c>
      <c r="F10" s="59">
        <v>7</v>
      </c>
      <c r="G10" s="59">
        <v>0</v>
      </c>
      <c r="H10" s="60">
        <f t="shared" ref="H10:H37" si="0">SUM(E10:G10)</f>
        <v>72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1</v>
      </c>
      <c r="F11" s="59">
        <v>0</v>
      </c>
      <c r="G11" s="59">
        <v>0</v>
      </c>
      <c r="H11" s="60">
        <f t="shared" si="0"/>
        <v>1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0</v>
      </c>
      <c r="F12" s="59">
        <v>0</v>
      </c>
      <c r="G12" s="59">
        <v>0</v>
      </c>
      <c r="H12" s="60">
        <f t="shared" si="0"/>
        <v>0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3</v>
      </c>
      <c r="F13" s="59">
        <v>0</v>
      </c>
      <c r="G13" s="59">
        <v>0</v>
      </c>
      <c r="H13" s="60">
        <f t="shared" si="0"/>
        <v>3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0</v>
      </c>
      <c r="F14" s="59">
        <v>0</v>
      </c>
      <c r="G14" s="59">
        <v>0</v>
      </c>
      <c r="H14" s="60">
        <f t="shared" si="0"/>
        <v>0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0</v>
      </c>
      <c r="F15" s="59">
        <v>0</v>
      </c>
      <c r="G15" s="59">
        <v>0</v>
      </c>
      <c r="H15" s="60">
        <f t="shared" si="0"/>
        <v>0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0</v>
      </c>
      <c r="F16" s="59">
        <v>0</v>
      </c>
      <c r="G16" s="59">
        <v>0</v>
      </c>
      <c r="H16" s="60">
        <f t="shared" si="0"/>
        <v>0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1</v>
      </c>
      <c r="F17" s="59">
        <v>1</v>
      </c>
      <c r="G17" s="59">
        <v>0</v>
      </c>
      <c r="H17" s="60">
        <f t="shared" si="0"/>
        <v>2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3</v>
      </c>
      <c r="F18" s="59">
        <v>1</v>
      </c>
      <c r="G18" s="59">
        <v>0</v>
      </c>
      <c r="H18" s="60">
        <f t="shared" si="0"/>
        <v>4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1</v>
      </c>
      <c r="F19" s="59">
        <v>0</v>
      </c>
      <c r="G19" s="59">
        <v>0</v>
      </c>
      <c r="H19" s="60">
        <f t="shared" si="0"/>
        <v>1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0</v>
      </c>
      <c r="F20" s="59">
        <v>1</v>
      </c>
      <c r="G20" s="59">
        <v>0</v>
      </c>
      <c r="H20" s="60">
        <f t="shared" si="0"/>
        <v>1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2</v>
      </c>
      <c r="F21" s="59">
        <v>0</v>
      </c>
      <c r="G21" s="59">
        <v>0</v>
      </c>
      <c r="H21" s="60">
        <f t="shared" si="0"/>
        <v>2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0</v>
      </c>
      <c r="F22" s="59">
        <v>0</v>
      </c>
      <c r="G22" s="59">
        <v>0</v>
      </c>
      <c r="H22" s="60">
        <f t="shared" si="0"/>
        <v>0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76</v>
      </c>
      <c r="F23" s="65">
        <f>SUM(F10:F22)</f>
        <v>10</v>
      </c>
      <c r="G23" s="65">
        <f>SUM(G10:G22)</f>
        <v>0</v>
      </c>
      <c r="H23" s="65">
        <f t="shared" si="0"/>
        <v>86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97</v>
      </c>
      <c r="F24" s="59">
        <v>8</v>
      </c>
      <c r="G24" s="59">
        <v>0</v>
      </c>
      <c r="H24" s="60">
        <f t="shared" si="0"/>
        <v>105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1</v>
      </c>
      <c r="F25" s="59">
        <v>0</v>
      </c>
      <c r="G25" s="59">
        <v>0</v>
      </c>
      <c r="H25" s="60">
        <f t="shared" si="0"/>
        <v>1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1</v>
      </c>
      <c r="F26" s="59">
        <v>0</v>
      </c>
      <c r="G26" s="59">
        <v>0</v>
      </c>
      <c r="H26" s="60">
        <f t="shared" si="0"/>
        <v>1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2</v>
      </c>
      <c r="F27" s="59">
        <v>0</v>
      </c>
      <c r="G27" s="59">
        <v>0</v>
      </c>
      <c r="H27" s="60">
        <f t="shared" si="0"/>
        <v>2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1</v>
      </c>
      <c r="F28" s="59">
        <v>0</v>
      </c>
      <c r="G28" s="59">
        <v>0</v>
      </c>
      <c r="H28" s="60">
        <f t="shared" si="0"/>
        <v>1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0</v>
      </c>
      <c r="F29" s="59">
        <v>0</v>
      </c>
      <c r="G29" s="59">
        <v>0</v>
      </c>
      <c r="H29" s="60">
        <f t="shared" si="0"/>
        <v>0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0</v>
      </c>
      <c r="F30" s="59">
        <v>1</v>
      </c>
      <c r="G30" s="59">
        <v>0</v>
      </c>
      <c r="H30" s="60">
        <f t="shared" si="0"/>
        <v>1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12</v>
      </c>
      <c r="F31" s="59">
        <v>1</v>
      </c>
      <c r="G31" s="59">
        <v>0</v>
      </c>
      <c r="H31" s="60">
        <f t="shared" si="0"/>
        <v>13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4</v>
      </c>
      <c r="F32" s="59">
        <v>1</v>
      </c>
      <c r="G32" s="59">
        <v>0</v>
      </c>
      <c r="H32" s="60">
        <f t="shared" si="0"/>
        <v>5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1</v>
      </c>
      <c r="F34" s="59">
        <v>0</v>
      </c>
      <c r="G34" s="59">
        <v>0</v>
      </c>
      <c r="H34" s="60">
        <f t="shared" si="0"/>
        <v>1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1</v>
      </c>
      <c r="F35" s="59">
        <v>0</v>
      </c>
      <c r="G35" s="59">
        <v>0</v>
      </c>
      <c r="H35" s="60">
        <f t="shared" si="0"/>
        <v>1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5</v>
      </c>
      <c r="F36" s="59">
        <v>0</v>
      </c>
      <c r="G36" s="59">
        <v>0</v>
      </c>
      <c r="H36" s="60">
        <f t="shared" si="0"/>
        <v>5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125</v>
      </c>
      <c r="F37" s="65">
        <f>SUM(F24:F36)</f>
        <v>11</v>
      </c>
      <c r="G37" s="65">
        <f>SUM(G24:G36)</f>
        <v>0</v>
      </c>
      <c r="H37" s="65">
        <f t="shared" si="0"/>
        <v>136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201</v>
      </c>
      <c r="F52" s="65">
        <f>F23+F37+F51</f>
        <v>21</v>
      </c>
      <c r="G52" s="65">
        <f>G23+G37+G51</f>
        <v>0</v>
      </c>
      <c r="H52" s="65">
        <f>H51+H37+H23</f>
        <v>222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71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50</v>
      </c>
      <c r="F10" s="59">
        <v>5</v>
      </c>
      <c r="G10" s="59">
        <v>0</v>
      </c>
      <c r="H10" s="60">
        <f t="shared" ref="H10:H37" si="0">SUM(E10:G10)</f>
        <v>55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0</v>
      </c>
      <c r="F11" s="59">
        <v>0</v>
      </c>
      <c r="G11" s="59">
        <v>0</v>
      </c>
      <c r="H11" s="60">
        <f t="shared" si="0"/>
        <v>0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5</v>
      </c>
      <c r="F12" s="59">
        <v>2</v>
      </c>
      <c r="G12" s="59">
        <v>0</v>
      </c>
      <c r="H12" s="60">
        <f t="shared" si="0"/>
        <v>7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0</v>
      </c>
      <c r="F13" s="59">
        <v>0</v>
      </c>
      <c r="G13" s="59">
        <v>0</v>
      </c>
      <c r="H13" s="60">
        <f t="shared" si="0"/>
        <v>0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2</v>
      </c>
      <c r="F14" s="59">
        <v>0</v>
      </c>
      <c r="G14" s="59">
        <v>0</v>
      </c>
      <c r="H14" s="60">
        <f t="shared" si="0"/>
        <v>2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4</v>
      </c>
      <c r="F15" s="59">
        <v>0</v>
      </c>
      <c r="G15" s="59">
        <v>0</v>
      </c>
      <c r="H15" s="60">
        <f t="shared" si="0"/>
        <v>4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0</v>
      </c>
      <c r="F16" s="59">
        <v>0</v>
      </c>
      <c r="G16" s="59">
        <v>0</v>
      </c>
      <c r="H16" s="60">
        <f t="shared" si="0"/>
        <v>0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0</v>
      </c>
      <c r="F17" s="59">
        <v>0</v>
      </c>
      <c r="G17" s="59">
        <v>0</v>
      </c>
      <c r="H17" s="60">
        <f t="shared" si="0"/>
        <v>0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0</v>
      </c>
      <c r="F18" s="59">
        <v>0</v>
      </c>
      <c r="G18" s="59">
        <v>0</v>
      </c>
      <c r="H18" s="60">
        <f t="shared" si="0"/>
        <v>0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3</v>
      </c>
      <c r="F20" s="59">
        <v>0</v>
      </c>
      <c r="G20" s="59">
        <v>0</v>
      </c>
      <c r="H20" s="60">
        <f t="shared" si="0"/>
        <v>3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3</v>
      </c>
      <c r="F21" s="59">
        <v>0</v>
      </c>
      <c r="G21" s="59">
        <v>0</v>
      </c>
      <c r="H21" s="60">
        <f t="shared" si="0"/>
        <v>3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7</v>
      </c>
      <c r="F22" s="59">
        <v>0</v>
      </c>
      <c r="G22" s="59">
        <v>0</v>
      </c>
      <c r="H22" s="60">
        <f t="shared" si="0"/>
        <v>7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74</v>
      </c>
      <c r="F23" s="65">
        <f>SUM(F10:F22)</f>
        <v>7</v>
      </c>
      <c r="G23" s="65">
        <f>SUM(G10:G22)</f>
        <v>0</v>
      </c>
      <c r="H23" s="65">
        <f t="shared" si="0"/>
        <v>81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90</v>
      </c>
      <c r="F24" s="59">
        <v>11</v>
      </c>
      <c r="G24" s="59">
        <v>0</v>
      </c>
      <c r="H24" s="60">
        <f t="shared" si="0"/>
        <v>101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1</v>
      </c>
      <c r="F25" s="59">
        <v>0</v>
      </c>
      <c r="G25" s="59">
        <v>0</v>
      </c>
      <c r="H25" s="60">
        <f t="shared" si="0"/>
        <v>1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2</v>
      </c>
      <c r="F26" s="59">
        <v>0</v>
      </c>
      <c r="G26" s="59">
        <v>0</v>
      </c>
      <c r="H26" s="60">
        <f t="shared" si="0"/>
        <v>2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0</v>
      </c>
      <c r="F27" s="59">
        <v>0</v>
      </c>
      <c r="G27" s="59">
        <v>0</v>
      </c>
      <c r="H27" s="60">
        <f t="shared" si="0"/>
        <v>0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2</v>
      </c>
      <c r="F28" s="59">
        <v>0</v>
      </c>
      <c r="G28" s="59">
        <v>0</v>
      </c>
      <c r="H28" s="60">
        <f t="shared" si="0"/>
        <v>2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2</v>
      </c>
      <c r="F29" s="59">
        <v>1</v>
      </c>
      <c r="G29" s="59">
        <v>0</v>
      </c>
      <c r="H29" s="60">
        <f t="shared" si="0"/>
        <v>3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3</v>
      </c>
      <c r="F30" s="59">
        <v>0</v>
      </c>
      <c r="G30" s="59">
        <v>0</v>
      </c>
      <c r="H30" s="60">
        <f t="shared" si="0"/>
        <v>3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0</v>
      </c>
      <c r="F31" s="59">
        <v>0</v>
      </c>
      <c r="G31" s="59">
        <v>0</v>
      </c>
      <c r="H31" s="60">
        <f t="shared" si="0"/>
        <v>0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0</v>
      </c>
      <c r="F32" s="59">
        <v>0</v>
      </c>
      <c r="G32" s="59">
        <v>0</v>
      </c>
      <c r="H32" s="60">
        <f t="shared" si="0"/>
        <v>0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3</v>
      </c>
      <c r="F34" s="59">
        <v>0</v>
      </c>
      <c r="G34" s="59">
        <v>0</v>
      </c>
      <c r="H34" s="60">
        <f t="shared" si="0"/>
        <v>3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3</v>
      </c>
      <c r="F35" s="59">
        <v>0</v>
      </c>
      <c r="G35" s="59">
        <v>0</v>
      </c>
      <c r="H35" s="60">
        <f t="shared" si="0"/>
        <v>3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5</v>
      </c>
      <c r="F36" s="59">
        <v>0</v>
      </c>
      <c r="G36" s="59">
        <v>0</v>
      </c>
      <c r="H36" s="60">
        <f t="shared" si="0"/>
        <v>5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111</v>
      </c>
      <c r="F37" s="65">
        <f>SUM(F24:F36)</f>
        <v>12</v>
      </c>
      <c r="G37" s="65">
        <f>SUM(G24:G36)</f>
        <v>0</v>
      </c>
      <c r="H37" s="65">
        <f t="shared" si="0"/>
        <v>123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185</v>
      </c>
      <c r="F52" s="65">
        <f>F23+F37+F51</f>
        <v>19</v>
      </c>
      <c r="G52" s="65">
        <f>G23+G37+G51</f>
        <v>0</v>
      </c>
      <c r="H52" s="65">
        <f>H51+H37+H23</f>
        <v>204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73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23</v>
      </c>
      <c r="F10" s="59">
        <v>3</v>
      </c>
      <c r="G10" s="59">
        <v>0</v>
      </c>
      <c r="H10" s="60">
        <f t="shared" ref="H10:H37" si="0">SUM(E10:G10)</f>
        <v>26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0</v>
      </c>
      <c r="F11" s="59">
        <v>0</v>
      </c>
      <c r="G11" s="59">
        <v>0</v>
      </c>
      <c r="H11" s="60">
        <f t="shared" si="0"/>
        <v>0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0</v>
      </c>
      <c r="F12" s="59">
        <v>0</v>
      </c>
      <c r="G12" s="59">
        <v>0</v>
      </c>
      <c r="H12" s="60">
        <f t="shared" si="0"/>
        <v>0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0</v>
      </c>
      <c r="F13" s="59">
        <v>0</v>
      </c>
      <c r="G13" s="59">
        <v>0</v>
      </c>
      <c r="H13" s="60">
        <f t="shared" si="0"/>
        <v>0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0</v>
      </c>
      <c r="F14" s="59">
        <v>0</v>
      </c>
      <c r="G14" s="59">
        <v>0</v>
      </c>
      <c r="H14" s="60">
        <f t="shared" si="0"/>
        <v>0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0</v>
      </c>
      <c r="F15" s="59">
        <v>0</v>
      </c>
      <c r="G15" s="59">
        <v>0</v>
      </c>
      <c r="H15" s="60">
        <f t="shared" si="0"/>
        <v>0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0</v>
      </c>
      <c r="F16" s="59">
        <v>0</v>
      </c>
      <c r="G16" s="59">
        <v>0</v>
      </c>
      <c r="H16" s="60">
        <f t="shared" si="0"/>
        <v>0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2</v>
      </c>
      <c r="F17" s="59">
        <v>1</v>
      </c>
      <c r="G17" s="59">
        <v>0</v>
      </c>
      <c r="H17" s="60">
        <f t="shared" si="0"/>
        <v>3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8</v>
      </c>
      <c r="F18" s="59">
        <v>1</v>
      </c>
      <c r="G18" s="59">
        <v>0</v>
      </c>
      <c r="H18" s="60">
        <f t="shared" si="0"/>
        <v>9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1</v>
      </c>
      <c r="F19" s="59">
        <v>0</v>
      </c>
      <c r="G19" s="59">
        <v>0</v>
      </c>
      <c r="H19" s="60">
        <f t="shared" si="0"/>
        <v>1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0</v>
      </c>
      <c r="F20" s="59">
        <v>0</v>
      </c>
      <c r="G20" s="59">
        <v>0</v>
      </c>
      <c r="H20" s="60">
        <f t="shared" si="0"/>
        <v>0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0</v>
      </c>
      <c r="F21" s="59">
        <v>0</v>
      </c>
      <c r="G21" s="59">
        <v>0</v>
      </c>
      <c r="H21" s="60">
        <f t="shared" si="0"/>
        <v>0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0</v>
      </c>
      <c r="F22" s="59">
        <v>0</v>
      </c>
      <c r="G22" s="59">
        <v>0</v>
      </c>
      <c r="H22" s="60">
        <f t="shared" si="0"/>
        <v>0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34</v>
      </c>
      <c r="F23" s="65">
        <f>SUM(F10:F22)</f>
        <v>5</v>
      </c>
      <c r="G23" s="65">
        <f>SUM(G10:G22)</f>
        <v>0</v>
      </c>
      <c r="H23" s="65">
        <f t="shared" si="0"/>
        <v>39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40</v>
      </c>
      <c r="F24" s="59">
        <v>4</v>
      </c>
      <c r="G24" s="59">
        <v>0</v>
      </c>
      <c r="H24" s="60">
        <f t="shared" si="0"/>
        <v>44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1</v>
      </c>
      <c r="F25" s="59">
        <v>0</v>
      </c>
      <c r="G25" s="59">
        <v>0</v>
      </c>
      <c r="H25" s="60">
        <f t="shared" si="0"/>
        <v>1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1</v>
      </c>
      <c r="F26" s="59">
        <v>0</v>
      </c>
      <c r="G26" s="59">
        <v>0</v>
      </c>
      <c r="H26" s="60">
        <f t="shared" si="0"/>
        <v>1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0</v>
      </c>
      <c r="F27" s="59">
        <v>0</v>
      </c>
      <c r="G27" s="59">
        <v>0</v>
      </c>
      <c r="H27" s="60">
        <f t="shared" si="0"/>
        <v>0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0</v>
      </c>
      <c r="F28" s="59">
        <v>0</v>
      </c>
      <c r="G28" s="59">
        <v>0</v>
      </c>
      <c r="H28" s="60">
        <f t="shared" si="0"/>
        <v>0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0</v>
      </c>
      <c r="F29" s="59">
        <v>0</v>
      </c>
      <c r="G29" s="59">
        <v>0</v>
      </c>
      <c r="H29" s="60">
        <f t="shared" si="0"/>
        <v>0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0</v>
      </c>
      <c r="F30" s="59">
        <v>0</v>
      </c>
      <c r="G30" s="59">
        <v>0</v>
      </c>
      <c r="H30" s="60">
        <f t="shared" si="0"/>
        <v>0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7</v>
      </c>
      <c r="F31" s="59">
        <v>0</v>
      </c>
      <c r="G31" s="59">
        <v>0</v>
      </c>
      <c r="H31" s="60">
        <f t="shared" si="0"/>
        <v>7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4</v>
      </c>
      <c r="F32" s="59">
        <v>0</v>
      </c>
      <c r="G32" s="59">
        <v>0</v>
      </c>
      <c r="H32" s="60">
        <f t="shared" si="0"/>
        <v>4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3</v>
      </c>
      <c r="F34" s="59">
        <v>0</v>
      </c>
      <c r="G34" s="59">
        <v>0</v>
      </c>
      <c r="H34" s="60">
        <f t="shared" si="0"/>
        <v>3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4</v>
      </c>
      <c r="F35" s="59">
        <v>0</v>
      </c>
      <c r="G35" s="59">
        <v>0</v>
      </c>
      <c r="H35" s="60">
        <f t="shared" si="0"/>
        <v>4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0</v>
      </c>
      <c r="F36" s="59">
        <v>0</v>
      </c>
      <c r="G36" s="59">
        <v>0</v>
      </c>
      <c r="H36" s="60">
        <f t="shared" si="0"/>
        <v>0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60</v>
      </c>
      <c r="F37" s="65">
        <f>SUM(F24:F36)</f>
        <v>4</v>
      </c>
      <c r="G37" s="65">
        <f>SUM(G24:G36)</f>
        <v>0</v>
      </c>
      <c r="H37" s="65">
        <f t="shared" si="0"/>
        <v>64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94</v>
      </c>
      <c r="F52" s="65">
        <f>F23+F37+F51</f>
        <v>9</v>
      </c>
      <c r="G52" s="65">
        <f>G23+G37+G51</f>
        <v>0</v>
      </c>
      <c r="H52" s="65">
        <f>H51+H37+H23</f>
        <v>103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F4" sqref="F4"/>
    </sheetView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21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187</v>
      </c>
      <c r="F10" s="59">
        <v>35</v>
      </c>
      <c r="G10" s="59">
        <v>3</v>
      </c>
      <c r="H10" s="60">
        <f t="shared" ref="H10:H37" si="0">SUM(E10:G10)</f>
        <v>225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3</v>
      </c>
      <c r="F11" s="59">
        <v>8</v>
      </c>
      <c r="G11" s="59" t="s">
        <v>97</v>
      </c>
      <c r="H11" s="60">
        <f t="shared" si="0"/>
        <v>11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7</v>
      </c>
      <c r="F12" s="59">
        <v>7</v>
      </c>
      <c r="G12" s="59" t="s">
        <v>97</v>
      </c>
      <c r="H12" s="60">
        <f t="shared" si="0"/>
        <v>14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7</v>
      </c>
      <c r="F13" s="59">
        <v>4</v>
      </c>
      <c r="G13" s="59" t="s">
        <v>97</v>
      </c>
      <c r="H13" s="60">
        <f t="shared" si="0"/>
        <v>11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5</v>
      </c>
      <c r="F14" s="59">
        <v>2</v>
      </c>
      <c r="G14" s="59" t="s">
        <v>97</v>
      </c>
      <c r="H14" s="60">
        <f t="shared" si="0"/>
        <v>7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9</v>
      </c>
      <c r="F15" s="59">
        <v>0</v>
      </c>
      <c r="G15" s="59" t="s">
        <v>97</v>
      </c>
      <c r="H15" s="60">
        <f t="shared" si="0"/>
        <v>9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8</v>
      </c>
      <c r="F16" s="59">
        <v>1</v>
      </c>
      <c r="G16" s="59">
        <v>2</v>
      </c>
      <c r="H16" s="60">
        <f t="shared" si="0"/>
        <v>11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6</v>
      </c>
      <c r="F17" s="59">
        <v>0</v>
      </c>
      <c r="G17" s="59" t="s">
        <v>97</v>
      </c>
      <c r="H17" s="60">
        <f t="shared" si="0"/>
        <v>6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94</v>
      </c>
      <c r="F18" s="59">
        <v>0</v>
      </c>
      <c r="G18" s="59" t="s">
        <v>97</v>
      </c>
      <c r="H18" s="60">
        <f t="shared" si="0"/>
        <v>94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9</v>
      </c>
      <c r="F19" s="59">
        <v>7</v>
      </c>
      <c r="G19" s="59" t="s">
        <v>97</v>
      </c>
      <c r="H19" s="60">
        <f t="shared" si="0"/>
        <v>16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0</v>
      </c>
      <c r="F20" s="59">
        <v>0</v>
      </c>
      <c r="G20" s="59">
        <v>0</v>
      </c>
      <c r="H20" s="60">
        <f t="shared" si="0"/>
        <v>0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3</v>
      </c>
      <c r="F21" s="59">
        <v>0</v>
      </c>
      <c r="G21" s="59" t="s">
        <v>97</v>
      </c>
      <c r="H21" s="60">
        <f t="shared" si="0"/>
        <v>3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17</v>
      </c>
      <c r="F22" s="59">
        <v>0</v>
      </c>
      <c r="G22" s="59" t="s">
        <v>97</v>
      </c>
      <c r="H22" s="60">
        <f t="shared" si="0"/>
        <v>17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355</v>
      </c>
      <c r="F23" s="65">
        <f>SUM(F10:F22)</f>
        <v>64</v>
      </c>
      <c r="G23" s="65">
        <f>SUM(G10:G22)</f>
        <v>5</v>
      </c>
      <c r="H23" s="65">
        <f t="shared" si="0"/>
        <v>424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247</v>
      </c>
      <c r="F24" s="59">
        <v>27</v>
      </c>
      <c r="G24" s="59" t="s">
        <v>97</v>
      </c>
      <c r="H24" s="60">
        <f t="shared" si="0"/>
        <v>274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19</v>
      </c>
      <c r="F25" s="59">
        <v>5</v>
      </c>
      <c r="G25" s="59" t="s">
        <v>97</v>
      </c>
      <c r="H25" s="60">
        <f t="shared" si="0"/>
        <v>24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14</v>
      </c>
      <c r="F26" s="59">
        <v>2</v>
      </c>
      <c r="G26" s="59" t="s">
        <v>97</v>
      </c>
      <c r="H26" s="60">
        <f t="shared" si="0"/>
        <v>16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11</v>
      </c>
      <c r="F27" s="59">
        <v>6</v>
      </c>
      <c r="G27" s="59" t="s">
        <v>97</v>
      </c>
      <c r="H27" s="60">
        <f t="shared" si="0"/>
        <v>17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12</v>
      </c>
      <c r="F28" s="59">
        <v>4</v>
      </c>
      <c r="G28" s="59" t="s">
        <v>97</v>
      </c>
      <c r="H28" s="60">
        <f t="shared" si="0"/>
        <v>16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10</v>
      </c>
      <c r="F29" s="59">
        <v>2</v>
      </c>
      <c r="G29" s="59" t="s">
        <v>97</v>
      </c>
      <c r="H29" s="60">
        <f t="shared" si="0"/>
        <v>12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10</v>
      </c>
      <c r="F30" s="59">
        <v>3</v>
      </c>
      <c r="G30" s="59" t="s">
        <v>97</v>
      </c>
      <c r="H30" s="60">
        <f t="shared" si="0"/>
        <v>13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16</v>
      </c>
      <c r="F31" s="59">
        <v>2</v>
      </c>
      <c r="G31" s="59" t="s">
        <v>97</v>
      </c>
      <c r="H31" s="60">
        <f t="shared" si="0"/>
        <v>18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26</v>
      </c>
      <c r="F32" s="59">
        <v>2</v>
      </c>
      <c r="G32" s="59" t="s">
        <v>97</v>
      </c>
      <c r="H32" s="60">
        <f t="shared" si="0"/>
        <v>28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8</v>
      </c>
      <c r="F33" s="59">
        <v>3</v>
      </c>
      <c r="G33" s="59" t="s">
        <v>97</v>
      </c>
      <c r="H33" s="60">
        <f t="shared" si="0"/>
        <v>11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6</v>
      </c>
      <c r="F34" s="59">
        <v>0</v>
      </c>
      <c r="G34" s="59" t="s">
        <v>97</v>
      </c>
      <c r="H34" s="60">
        <f t="shared" si="0"/>
        <v>6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5</v>
      </c>
      <c r="F35" s="59">
        <v>1</v>
      </c>
      <c r="G35" s="59" t="s">
        <v>97</v>
      </c>
      <c r="H35" s="60">
        <f t="shared" si="0"/>
        <v>6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19</v>
      </c>
      <c r="F36" s="59">
        <v>0</v>
      </c>
      <c r="G36" s="59" t="s">
        <v>97</v>
      </c>
      <c r="H36" s="60">
        <f t="shared" si="0"/>
        <v>19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403</v>
      </c>
      <c r="F37" s="65">
        <f>SUM(F24:F36)</f>
        <v>57</v>
      </c>
      <c r="G37" s="65">
        <f>SUM(G24:G36)</f>
        <v>0</v>
      </c>
      <c r="H37" s="65">
        <f t="shared" si="0"/>
        <v>460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758</v>
      </c>
      <c r="F52" s="65">
        <f>F23+F37+F51</f>
        <v>121</v>
      </c>
      <c r="G52" s="65">
        <f>G23+G37+G51</f>
        <v>5</v>
      </c>
      <c r="H52" s="65">
        <f>H51+H37+H23</f>
        <v>884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75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26</v>
      </c>
      <c r="F10" s="59">
        <v>2</v>
      </c>
      <c r="G10" s="59">
        <v>0</v>
      </c>
      <c r="H10" s="60">
        <f t="shared" ref="H10:H37" si="0">SUM(E10:G10)</f>
        <v>28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0</v>
      </c>
      <c r="F11" s="59">
        <v>0</v>
      </c>
      <c r="G11" s="59">
        <v>0</v>
      </c>
      <c r="H11" s="60">
        <f t="shared" si="0"/>
        <v>0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2</v>
      </c>
      <c r="F12" s="59">
        <v>0</v>
      </c>
      <c r="G12" s="59">
        <v>0</v>
      </c>
      <c r="H12" s="60">
        <f t="shared" si="0"/>
        <v>2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1</v>
      </c>
      <c r="F13" s="59">
        <v>0</v>
      </c>
      <c r="G13" s="59">
        <v>0</v>
      </c>
      <c r="H13" s="60">
        <f t="shared" si="0"/>
        <v>1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2</v>
      </c>
      <c r="F14" s="59">
        <v>0</v>
      </c>
      <c r="G14" s="59">
        <v>0</v>
      </c>
      <c r="H14" s="60">
        <f t="shared" si="0"/>
        <v>2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0</v>
      </c>
      <c r="F15" s="59">
        <v>0</v>
      </c>
      <c r="G15" s="59">
        <v>0</v>
      </c>
      <c r="H15" s="60">
        <f t="shared" si="0"/>
        <v>0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0</v>
      </c>
      <c r="F16" s="59">
        <v>0</v>
      </c>
      <c r="G16" s="59">
        <v>0</v>
      </c>
      <c r="H16" s="60">
        <f t="shared" si="0"/>
        <v>0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2</v>
      </c>
      <c r="F17" s="59">
        <v>0</v>
      </c>
      <c r="G17" s="59">
        <v>0</v>
      </c>
      <c r="H17" s="60">
        <f t="shared" si="0"/>
        <v>2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6</v>
      </c>
      <c r="F18" s="59">
        <v>0</v>
      </c>
      <c r="G18" s="59">
        <v>0</v>
      </c>
      <c r="H18" s="60">
        <f t="shared" si="0"/>
        <v>6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0</v>
      </c>
      <c r="F20" s="59">
        <v>0</v>
      </c>
      <c r="G20" s="59">
        <v>0</v>
      </c>
      <c r="H20" s="60">
        <f t="shared" si="0"/>
        <v>0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1</v>
      </c>
      <c r="F21" s="59">
        <v>0</v>
      </c>
      <c r="G21" s="59">
        <v>0</v>
      </c>
      <c r="H21" s="60">
        <f t="shared" si="0"/>
        <v>1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2</v>
      </c>
      <c r="F22" s="59">
        <v>0</v>
      </c>
      <c r="G22" s="59">
        <v>0</v>
      </c>
      <c r="H22" s="60">
        <f t="shared" si="0"/>
        <v>2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42</v>
      </c>
      <c r="F23" s="65">
        <f>SUM(F10:F22)</f>
        <v>2</v>
      </c>
      <c r="G23" s="65">
        <f>SUM(G10:G22)</f>
        <v>0</v>
      </c>
      <c r="H23" s="65">
        <f t="shared" si="0"/>
        <v>44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46</v>
      </c>
      <c r="F24" s="59">
        <v>3</v>
      </c>
      <c r="G24" s="59">
        <v>0</v>
      </c>
      <c r="H24" s="60">
        <f t="shared" si="0"/>
        <v>49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0</v>
      </c>
      <c r="F25" s="59">
        <v>0</v>
      </c>
      <c r="G25" s="59">
        <v>0</v>
      </c>
      <c r="H25" s="60">
        <f t="shared" si="0"/>
        <v>0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1</v>
      </c>
      <c r="F26" s="59">
        <v>0</v>
      </c>
      <c r="G26" s="59">
        <v>0</v>
      </c>
      <c r="H26" s="60">
        <f t="shared" si="0"/>
        <v>1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0</v>
      </c>
      <c r="F27" s="59">
        <v>0</v>
      </c>
      <c r="G27" s="59">
        <v>0</v>
      </c>
      <c r="H27" s="60">
        <f t="shared" si="0"/>
        <v>0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1</v>
      </c>
      <c r="F28" s="59">
        <v>0</v>
      </c>
      <c r="G28" s="59">
        <v>0</v>
      </c>
      <c r="H28" s="60">
        <f t="shared" si="0"/>
        <v>1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4</v>
      </c>
      <c r="F29" s="59">
        <v>0</v>
      </c>
      <c r="G29" s="59">
        <v>0</v>
      </c>
      <c r="H29" s="60">
        <f t="shared" si="0"/>
        <v>4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2</v>
      </c>
      <c r="F30" s="59">
        <v>0</v>
      </c>
      <c r="G30" s="59">
        <v>0</v>
      </c>
      <c r="H30" s="60">
        <f t="shared" si="0"/>
        <v>2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1</v>
      </c>
      <c r="F31" s="59">
        <v>2</v>
      </c>
      <c r="G31" s="59">
        <v>0</v>
      </c>
      <c r="H31" s="60">
        <f t="shared" si="0"/>
        <v>3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3</v>
      </c>
      <c r="F32" s="59">
        <v>0</v>
      </c>
      <c r="G32" s="59" t="s">
        <v>98</v>
      </c>
      <c r="H32" s="60">
        <f t="shared" si="0"/>
        <v>3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1</v>
      </c>
      <c r="F34" s="59">
        <v>0</v>
      </c>
      <c r="G34" s="59">
        <v>0</v>
      </c>
      <c r="H34" s="60">
        <f t="shared" si="0"/>
        <v>1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3</v>
      </c>
      <c r="F35" s="59">
        <v>0</v>
      </c>
      <c r="G35" s="59">
        <v>0</v>
      </c>
      <c r="H35" s="60">
        <f t="shared" si="0"/>
        <v>3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7</v>
      </c>
      <c r="F36" s="59">
        <v>0</v>
      </c>
      <c r="G36" s="59">
        <v>0</v>
      </c>
      <c r="H36" s="60">
        <f t="shared" si="0"/>
        <v>7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69</v>
      </c>
      <c r="F37" s="65">
        <f>SUM(F24:F36)</f>
        <v>5</v>
      </c>
      <c r="G37" s="65">
        <f>SUM(G24:G36)</f>
        <v>0</v>
      </c>
      <c r="H37" s="65">
        <f t="shared" si="0"/>
        <v>74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111</v>
      </c>
      <c r="F52" s="65">
        <f>F23+F37+F51</f>
        <v>7</v>
      </c>
      <c r="G52" s="65">
        <f>G23+G37+G51</f>
        <v>0</v>
      </c>
      <c r="H52" s="65">
        <f>H51+H37+H23</f>
        <v>118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23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30</v>
      </c>
      <c r="F10" s="59">
        <v>2</v>
      </c>
      <c r="G10" s="59">
        <v>0</v>
      </c>
      <c r="H10" s="60">
        <f t="shared" ref="H10:H37" si="0">SUM(E10:G10)</f>
        <v>32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1</v>
      </c>
      <c r="F11" s="59">
        <v>0</v>
      </c>
      <c r="G11" s="59">
        <v>0</v>
      </c>
      <c r="H11" s="60">
        <f t="shared" si="0"/>
        <v>1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0</v>
      </c>
      <c r="F12" s="59">
        <v>0</v>
      </c>
      <c r="G12" s="59">
        <v>0</v>
      </c>
      <c r="H12" s="60">
        <f t="shared" si="0"/>
        <v>0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1</v>
      </c>
      <c r="F13" s="59">
        <v>0</v>
      </c>
      <c r="G13" s="59">
        <v>0</v>
      </c>
      <c r="H13" s="60">
        <f t="shared" si="0"/>
        <v>1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0</v>
      </c>
      <c r="F14" s="59">
        <v>0</v>
      </c>
      <c r="G14" s="59">
        <v>0</v>
      </c>
      <c r="H14" s="60">
        <f t="shared" si="0"/>
        <v>0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0</v>
      </c>
      <c r="F15" s="59">
        <v>0</v>
      </c>
      <c r="G15" s="59">
        <v>0</v>
      </c>
      <c r="H15" s="60">
        <f t="shared" si="0"/>
        <v>0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2</v>
      </c>
      <c r="F16" s="59">
        <v>0</v>
      </c>
      <c r="G16" s="59">
        <v>0</v>
      </c>
      <c r="H16" s="60">
        <f t="shared" si="0"/>
        <v>2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1</v>
      </c>
      <c r="F17" s="59">
        <v>0</v>
      </c>
      <c r="G17" s="59">
        <v>0</v>
      </c>
      <c r="H17" s="60">
        <f t="shared" si="0"/>
        <v>1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3</v>
      </c>
      <c r="F18" s="59">
        <v>1</v>
      </c>
      <c r="G18" s="59">
        <v>0</v>
      </c>
      <c r="H18" s="60">
        <f t="shared" si="0"/>
        <v>4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1</v>
      </c>
      <c r="F20" s="59">
        <v>1</v>
      </c>
      <c r="G20" s="59">
        <v>0</v>
      </c>
      <c r="H20" s="60">
        <f t="shared" si="0"/>
        <v>2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0</v>
      </c>
      <c r="F21" s="59">
        <v>0</v>
      </c>
      <c r="G21" s="59">
        <v>0</v>
      </c>
      <c r="H21" s="60">
        <f t="shared" si="0"/>
        <v>0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0</v>
      </c>
      <c r="F22" s="59">
        <v>0</v>
      </c>
      <c r="G22" s="59">
        <v>0</v>
      </c>
      <c r="H22" s="60">
        <f t="shared" si="0"/>
        <v>0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39</v>
      </c>
      <c r="F23" s="65">
        <f>SUM(F10:F22)</f>
        <v>4</v>
      </c>
      <c r="G23" s="65">
        <f>SUM(G10:G22)</f>
        <v>0</v>
      </c>
      <c r="H23" s="65">
        <f t="shared" si="0"/>
        <v>43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52</v>
      </c>
      <c r="F24" s="59">
        <v>2</v>
      </c>
      <c r="G24" s="59">
        <v>0</v>
      </c>
      <c r="H24" s="60">
        <f t="shared" si="0"/>
        <v>54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0</v>
      </c>
      <c r="F25" s="59">
        <v>0</v>
      </c>
      <c r="G25" s="59">
        <v>0</v>
      </c>
      <c r="H25" s="60">
        <f t="shared" si="0"/>
        <v>0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2</v>
      </c>
      <c r="F26" s="59">
        <v>0</v>
      </c>
      <c r="G26" s="59">
        <v>0</v>
      </c>
      <c r="H26" s="60">
        <f t="shared" si="0"/>
        <v>2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0</v>
      </c>
      <c r="F27" s="59">
        <v>0</v>
      </c>
      <c r="G27" s="59">
        <v>0</v>
      </c>
      <c r="H27" s="60">
        <f t="shared" si="0"/>
        <v>0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2</v>
      </c>
      <c r="F28" s="59">
        <v>0</v>
      </c>
      <c r="G28" s="59">
        <v>0</v>
      </c>
      <c r="H28" s="60">
        <f t="shared" si="0"/>
        <v>2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3</v>
      </c>
      <c r="F29" s="59">
        <v>1</v>
      </c>
      <c r="G29" s="59">
        <v>0</v>
      </c>
      <c r="H29" s="60">
        <f t="shared" si="0"/>
        <v>4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1</v>
      </c>
      <c r="F30" s="59">
        <v>0</v>
      </c>
      <c r="G30" s="59">
        <v>0</v>
      </c>
      <c r="H30" s="60">
        <f t="shared" si="0"/>
        <v>1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0</v>
      </c>
      <c r="F31" s="59">
        <v>0</v>
      </c>
      <c r="G31" s="59">
        <v>0</v>
      </c>
      <c r="H31" s="60">
        <f t="shared" si="0"/>
        <v>0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5</v>
      </c>
      <c r="F32" s="59">
        <v>0</v>
      </c>
      <c r="G32" s="59">
        <v>0</v>
      </c>
      <c r="H32" s="60">
        <f t="shared" si="0"/>
        <v>5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2</v>
      </c>
      <c r="F34" s="59">
        <v>0</v>
      </c>
      <c r="G34" s="59">
        <v>0</v>
      </c>
      <c r="H34" s="60">
        <f t="shared" si="0"/>
        <v>2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0</v>
      </c>
      <c r="F35" s="59">
        <v>0</v>
      </c>
      <c r="G35" s="59">
        <v>0</v>
      </c>
      <c r="H35" s="60">
        <f t="shared" si="0"/>
        <v>0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1</v>
      </c>
      <c r="F36" s="59">
        <v>0</v>
      </c>
      <c r="G36" s="59">
        <v>0</v>
      </c>
      <c r="H36" s="60">
        <f t="shared" si="0"/>
        <v>1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68</v>
      </c>
      <c r="F37" s="65">
        <f>SUM(F24:F36)</f>
        <v>3</v>
      </c>
      <c r="G37" s="65">
        <f>SUM(G24:G36)</f>
        <v>0</v>
      </c>
      <c r="H37" s="65">
        <f t="shared" si="0"/>
        <v>71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107</v>
      </c>
      <c r="F52" s="65">
        <f>F23+F37+F51</f>
        <v>7</v>
      </c>
      <c r="G52" s="65">
        <f>G23+G37+G51</f>
        <v>0</v>
      </c>
      <c r="H52" s="65">
        <f>H51+H37+H23</f>
        <v>114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70"/>
      <c r="B1" s="70" t="s">
        <v>0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</row>
    <row r="2" spans="1:20" ht="30" customHeight="1">
      <c r="A2" s="71"/>
      <c r="B2" s="71" t="s">
        <v>1</v>
      </c>
      <c r="C2" s="71"/>
      <c r="D2" s="71"/>
      <c r="E2" s="72" t="s">
        <v>2</v>
      </c>
      <c r="F2" s="71"/>
      <c r="G2" s="71"/>
      <c r="H2" s="72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</row>
    <row r="3" spans="1:20" ht="30" customHeight="1">
      <c r="A3" s="71"/>
      <c r="B3" s="71" t="s">
        <v>3</v>
      </c>
      <c r="C3" s="71"/>
      <c r="D3" s="71"/>
      <c r="E3" s="73" t="s">
        <v>25</v>
      </c>
      <c r="F3" s="73"/>
      <c r="G3" s="71"/>
      <c r="H3" s="72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</row>
    <row r="4" spans="1:20" ht="30" customHeight="1">
      <c r="A4" s="71"/>
      <c r="B4" s="71" t="s">
        <v>5</v>
      </c>
      <c r="C4" s="71"/>
      <c r="D4" s="71"/>
      <c r="E4" s="74" t="s">
        <v>77</v>
      </c>
      <c r="F4" s="75">
        <v>2021</v>
      </c>
      <c r="G4" s="71"/>
      <c r="H4" s="72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</row>
    <row r="5" spans="1:20" ht="19.5" customHeight="1">
      <c r="A5" s="71"/>
      <c r="B5" s="76"/>
      <c r="C5" s="71"/>
      <c r="D5" s="71"/>
      <c r="E5" s="71"/>
      <c r="F5" s="71"/>
      <c r="G5" s="71"/>
      <c r="H5" s="72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</row>
    <row r="6" spans="1:20" ht="49.5" customHeight="1">
      <c r="A6" s="71"/>
      <c r="B6" s="3" t="s">
        <v>6</v>
      </c>
      <c r="C6" s="3"/>
      <c r="D6" s="3"/>
      <c r="E6" s="3"/>
      <c r="F6" s="3"/>
      <c r="G6" s="3"/>
      <c r="H6" s="3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</row>
    <row r="7" spans="1:20" ht="49.5" customHeight="1">
      <c r="A7" s="71"/>
      <c r="B7" s="72" t="s">
        <v>78</v>
      </c>
      <c r="C7" s="71"/>
      <c r="D7" s="71"/>
      <c r="E7" s="71"/>
      <c r="F7" s="71"/>
      <c r="G7" s="71"/>
      <c r="H7" s="72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</row>
    <row r="8" spans="1:20" ht="39.75" customHeight="1">
      <c r="A8" s="77"/>
      <c r="B8" s="10" t="s">
        <v>79</v>
      </c>
      <c r="C8" s="10"/>
      <c r="D8" s="10"/>
      <c r="E8" s="10" t="s">
        <v>9</v>
      </c>
      <c r="F8" s="10"/>
      <c r="G8" s="10"/>
      <c r="H8" s="10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0"/>
      <c r="C9" s="10"/>
      <c r="D9" s="10"/>
      <c r="E9" s="78" t="s">
        <v>16</v>
      </c>
      <c r="F9" s="78" t="s">
        <v>17</v>
      </c>
      <c r="G9" s="78" t="s">
        <v>18</v>
      </c>
      <c r="H9" s="79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80"/>
      <c r="B10" s="81"/>
      <c r="C10" s="82"/>
      <c r="D10" s="78">
        <v>13</v>
      </c>
      <c r="E10" s="83">
        <v>90</v>
      </c>
      <c r="F10" s="83">
        <v>14</v>
      </c>
      <c r="G10" s="83">
        <v>0</v>
      </c>
      <c r="H10" s="84">
        <f t="shared" ref="H10:H37" si="0">SUM(E10:G10)</f>
        <v>104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80"/>
      <c r="B11" s="85"/>
      <c r="C11" s="82" t="s">
        <v>80</v>
      </c>
      <c r="D11" s="78">
        <v>12</v>
      </c>
      <c r="E11" s="83">
        <v>1</v>
      </c>
      <c r="F11" s="83">
        <v>1</v>
      </c>
      <c r="G11" s="83">
        <v>0</v>
      </c>
      <c r="H11" s="84">
        <f t="shared" si="0"/>
        <v>2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80"/>
      <c r="B12" s="85" t="s">
        <v>81</v>
      </c>
      <c r="C12" s="82"/>
      <c r="D12" s="78">
        <v>11</v>
      </c>
      <c r="E12" s="83">
        <v>2</v>
      </c>
      <c r="F12" s="83">
        <v>0</v>
      </c>
      <c r="G12" s="83">
        <v>0</v>
      </c>
      <c r="H12" s="84">
        <f t="shared" si="0"/>
        <v>2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80"/>
      <c r="B13" s="85" t="s">
        <v>82</v>
      </c>
      <c r="C13" s="86"/>
      <c r="D13" s="78">
        <v>10</v>
      </c>
      <c r="E13" s="83">
        <v>2</v>
      </c>
      <c r="F13" s="83">
        <v>1</v>
      </c>
      <c r="G13" s="83">
        <v>0</v>
      </c>
      <c r="H13" s="84">
        <f t="shared" si="0"/>
        <v>3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80"/>
      <c r="B14" s="85" t="s">
        <v>81</v>
      </c>
      <c r="C14" s="82"/>
      <c r="D14" s="78">
        <v>9</v>
      </c>
      <c r="E14" s="83">
        <v>2</v>
      </c>
      <c r="F14" s="83">
        <v>2</v>
      </c>
      <c r="G14" s="83">
        <v>0</v>
      </c>
      <c r="H14" s="84">
        <f t="shared" si="0"/>
        <v>4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80"/>
      <c r="B15" s="85" t="s">
        <v>83</v>
      </c>
      <c r="C15" s="82" t="s">
        <v>84</v>
      </c>
      <c r="D15" s="78">
        <v>8</v>
      </c>
      <c r="E15" s="83">
        <v>0</v>
      </c>
      <c r="F15" s="83">
        <v>0</v>
      </c>
      <c r="G15" s="83">
        <v>0</v>
      </c>
      <c r="H15" s="84">
        <f t="shared" si="0"/>
        <v>0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80"/>
      <c r="B16" s="85" t="s">
        <v>85</v>
      </c>
      <c r="C16" s="82"/>
      <c r="D16" s="78">
        <v>7</v>
      </c>
      <c r="E16" s="83">
        <v>1</v>
      </c>
      <c r="F16" s="83">
        <v>0</v>
      </c>
      <c r="G16" s="83">
        <v>0</v>
      </c>
      <c r="H16" s="84">
        <f t="shared" si="0"/>
        <v>1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80"/>
      <c r="B17" s="85" t="s">
        <v>86</v>
      </c>
      <c r="C17" s="82"/>
      <c r="D17" s="78">
        <v>6</v>
      </c>
      <c r="E17" s="83">
        <v>0</v>
      </c>
      <c r="F17" s="83">
        <v>0</v>
      </c>
      <c r="G17" s="83">
        <v>0</v>
      </c>
      <c r="H17" s="84">
        <f t="shared" si="0"/>
        <v>0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80"/>
      <c r="B18" s="85" t="s">
        <v>87</v>
      </c>
      <c r="C18" s="86"/>
      <c r="D18" s="78">
        <v>5</v>
      </c>
      <c r="E18" s="83">
        <v>0</v>
      </c>
      <c r="F18" s="83">
        <v>0</v>
      </c>
      <c r="G18" s="83">
        <v>0</v>
      </c>
      <c r="H18" s="84">
        <f t="shared" si="0"/>
        <v>0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80"/>
      <c r="B19" s="85" t="s">
        <v>81</v>
      </c>
      <c r="C19" s="82"/>
      <c r="D19" s="78">
        <v>4</v>
      </c>
      <c r="E19" s="83">
        <v>0</v>
      </c>
      <c r="F19" s="83">
        <v>0</v>
      </c>
      <c r="G19" s="83">
        <v>0</v>
      </c>
      <c r="H19" s="84">
        <f t="shared" si="0"/>
        <v>0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80"/>
      <c r="B20" s="85"/>
      <c r="C20" s="82" t="s">
        <v>81</v>
      </c>
      <c r="D20" s="78">
        <v>3</v>
      </c>
      <c r="E20" s="83">
        <v>0</v>
      </c>
      <c r="F20" s="83">
        <v>0</v>
      </c>
      <c r="G20" s="83">
        <v>0</v>
      </c>
      <c r="H20" s="84">
        <f t="shared" si="0"/>
        <v>0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80"/>
      <c r="B21" s="85"/>
      <c r="C21" s="82"/>
      <c r="D21" s="78">
        <v>2</v>
      </c>
      <c r="E21" s="83">
        <v>0</v>
      </c>
      <c r="F21" s="83">
        <v>0</v>
      </c>
      <c r="G21" s="83">
        <v>0</v>
      </c>
      <c r="H21" s="84">
        <f t="shared" si="0"/>
        <v>0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80"/>
      <c r="B22" s="87"/>
      <c r="C22" s="88"/>
      <c r="D22" s="81">
        <v>1</v>
      </c>
      <c r="E22" s="83">
        <v>0</v>
      </c>
      <c r="F22" s="83">
        <v>0</v>
      </c>
      <c r="G22" s="83">
        <v>0</v>
      </c>
      <c r="H22" s="84">
        <f t="shared" si="0"/>
        <v>0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80"/>
      <c r="B23" s="9" t="s">
        <v>88</v>
      </c>
      <c r="C23" s="6"/>
      <c r="D23" s="8"/>
      <c r="E23" s="89">
        <f>SUM(E10:E22)</f>
        <v>98</v>
      </c>
      <c r="F23" s="89">
        <f>SUM(F10:F22)</f>
        <v>18</v>
      </c>
      <c r="G23" s="89">
        <f>SUM(G10:G22)</f>
        <v>0</v>
      </c>
      <c r="H23" s="89">
        <f t="shared" si="0"/>
        <v>116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80"/>
      <c r="B24" s="81"/>
      <c r="C24" s="86"/>
      <c r="D24" s="78">
        <v>13</v>
      </c>
      <c r="E24" s="83">
        <v>126</v>
      </c>
      <c r="F24" s="83">
        <v>10</v>
      </c>
      <c r="G24" s="83">
        <v>0</v>
      </c>
      <c r="H24" s="84">
        <f t="shared" si="0"/>
        <v>136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80"/>
      <c r="B25" s="85"/>
      <c r="C25" s="82" t="s">
        <v>80</v>
      </c>
      <c r="D25" s="78">
        <v>12</v>
      </c>
      <c r="E25" s="83">
        <v>1</v>
      </c>
      <c r="F25" s="83">
        <v>0</v>
      </c>
      <c r="G25" s="83">
        <v>0</v>
      </c>
      <c r="H25" s="84">
        <f t="shared" si="0"/>
        <v>1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80"/>
      <c r="B26" s="85" t="s">
        <v>87</v>
      </c>
      <c r="C26" s="82"/>
      <c r="D26" s="78">
        <v>11</v>
      </c>
      <c r="E26" s="83">
        <v>1</v>
      </c>
      <c r="F26" s="83">
        <v>0</v>
      </c>
      <c r="G26" s="83">
        <v>0</v>
      </c>
      <c r="H26" s="84">
        <f t="shared" si="0"/>
        <v>1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80"/>
      <c r="B27" s="85" t="s">
        <v>89</v>
      </c>
      <c r="C27" s="86"/>
      <c r="D27" s="78">
        <v>10</v>
      </c>
      <c r="E27" s="83">
        <v>5</v>
      </c>
      <c r="F27" s="83">
        <v>0</v>
      </c>
      <c r="G27" s="83">
        <v>0</v>
      </c>
      <c r="H27" s="84">
        <f t="shared" si="0"/>
        <v>5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80"/>
      <c r="B28" s="85" t="s">
        <v>80</v>
      </c>
      <c r="C28" s="82"/>
      <c r="D28" s="78">
        <v>9</v>
      </c>
      <c r="E28" s="83">
        <v>3</v>
      </c>
      <c r="F28" s="83">
        <v>0</v>
      </c>
      <c r="G28" s="83">
        <v>0</v>
      </c>
      <c r="H28" s="84">
        <f t="shared" si="0"/>
        <v>3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80"/>
      <c r="B29" s="85" t="s">
        <v>82</v>
      </c>
      <c r="C29" s="82" t="s">
        <v>84</v>
      </c>
      <c r="D29" s="78">
        <v>8</v>
      </c>
      <c r="E29" s="83">
        <v>7</v>
      </c>
      <c r="F29" s="83">
        <v>4</v>
      </c>
      <c r="G29" s="83">
        <v>0</v>
      </c>
      <c r="H29" s="84">
        <f t="shared" si="0"/>
        <v>11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80"/>
      <c r="B30" s="85" t="s">
        <v>85</v>
      </c>
      <c r="C30" s="82"/>
      <c r="D30" s="78">
        <v>7</v>
      </c>
      <c r="E30" s="83">
        <v>2</v>
      </c>
      <c r="F30" s="83">
        <v>0</v>
      </c>
      <c r="G30" s="83">
        <v>0</v>
      </c>
      <c r="H30" s="84">
        <f t="shared" si="0"/>
        <v>2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80"/>
      <c r="B31" s="85" t="s">
        <v>80</v>
      </c>
      <c r="C31" s="82"/>
      <c r="D31" s="78">
        <v>6</v>
      </c>
      <c r="E31" s="83">
        <v>0</v>
      </c>
      <c r="F31" s="83">
        <v>0</v>
      </c>
      <c r="G31" s="83">
        <v>0</v>
      </c>
      <c r="H31" s="84">
        <f t="shared" si="0"/>
        <v>0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80"/>
      <c r="B32" s="85" t="s">
        <v>90</v>
      </c>
      <c r="C32" s="86"/>
      <c r="D32" s="78">
        <v>5</v>
      </c>
      <c r="E32" s="83">
        <v>0</v>
      </c>
      <c r="F32" s="83">
        <v>0</v>
      </c>
      <c r="G32" s="83">
        <v>0</v>
      </c>
      <c r="H32" s="84">
        <f t="shared" si="0"/>
        <v>0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80"/>
      <c r="B33" s="85"/>
      <c r="C33" s="82"/>
      <c r="D33" s="78">
        <v>4</v>
      </c>
      <c r="E33" s="83">
        <v>0</v>
      </c>
      <c r="F33" s="83">
        <v>0</v>
      </c>
      <c r="G33" s="83">
        <v>0</v>
      </c>
      <c r="H33" s="84">
        <f t="shared" si="0"/>
        <v>0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80"/>
      <c r="B34" s="85"/>
      <c r="C34" s="82" t="s">
        <v>81</v>
      </c>
      <c r="D34" s="78">
        <v>3</v>
      </c>
      <c r="E34" s="83">
        <v>0</v>
      </c>
      <c r="F34" s="83">
        <v>0</v>
      </c>
      <c r="G34" s="83">
        <v>0</v>
      </c>
      <c r="H34" s="84">
        <f t="shared" si="0"/>
        <v>0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80"/>
      <c r="B35" s="85"/>
      <c r="C35" s="82"/>
      <c r="D35" s="78">
        <v>2</v>
      </c>
      <c r="E35" s="83">
        <v>0</v>
      </c>
      <c r="F35" s="83">
        <v>0</v>
      </c>
      <c r="G35" s="83">
        <v>0</v>
      </c>
      <c r="H35" s="84">
        <f t="shared" si="0"/>
        <v>0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80"/>
      <c r="B36" s="87"/>
      <c r="C36" s="88"/>
      <c r="D36" s="81">
        <v>1</v>
      </c>
      <c r="E36" s="83">
        <v>0</v>
      </c>
      <c r="F36" s="83">
        <v>0</v>
      </c>
      <c r="G36" s="83">
        <v>0</v>
      </c>
      <c r="H36" s="84">
        <f t="shared" si="0"/>
        <v>0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80"/>
      <c r="B37" s="9" t="s">
        <v>91</v>
      </c>
      <c r="C37" s="6"/>
      <c r="D37" s="8"/>
      <c r="E37" s="89">
        <f>SUM(E24:E36)</f>
        <v>145</v>
      </c>
      <c r="F37" s="89">
        <f>SUM(F24:F36)</f>
        <v>14</v>
      </c>
      <c r="G37" s="89">
        <f>SUM(G24:G36)</f>
        <v>0</v>
      </c>
      <c r="H37" s="89">
        <f t="shared" si="0"/>
        <v>159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80"/>
      <c r="B38" s="81"/>
      <c r="C38" s="81"/>
      <c r="D38" s="78">
        <v>13</v>
      </c>
      <c r="E38" s="83">
        <v>0</v>
      </c>
      <c r="F38" s="83">
        <v>0</v>
      </c>
      <c r="G38" s="83">
        <v>0</v>
      </c>
      <c r="H38" s="84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80"/>
      <c r="B39" s="85"/>
      <c r="C39" s="82" t="s">
        <v>80</v>
      </c>
      <c r="D39" s="78">
        <v>12</v>
      </c>
      <c r="E39" s="83">
        <v>0</v>
      </c>
      <c r="F39" s="83">
        <v>0</v>
      </c>
      <c r="G39" s="83">
        <v>0</v>
      </c>
      <c r="H39" s="84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80"/>
      <c r="B40" s="85" t="s">
        <v>81</v>
      </c>
      <c r="C40" s="87"/>
      <c r="D40" s="78">
        <v>11</v>
      </c>
      <c r="E40" s="83">
        <v>0</v>
      </c>
      <c r="F40" s="83">
        <v>0</v>
      </c>
      <c r="G40" s="83">
        <v>0</v>
      </c>
      <c r="H40" s="84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80"/>
      <c r="B41" s="85" t="s">
        <v>92</v>
      </c>
      <c r="C41" s="82"/>
      <c r="D41" s="78">
        <v>10</v>
      </c>
      <c r="E41" s="83">
        <v>0</v>
      </c>
      <c r="F41" s="83">
        <v>0</v>
      </c>
      <c r="G41" s="83">
        <v>0</v>
      </c>
      <c r="H41" s="84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80"/>
      <c r="B42" s="85" t="s">
        <v>93</v>
      </c>
      <c r="C42" s="82"/>
      <c r="D42" s="78">
        <v>9</v>
      </c>
      <c r="E42" s="83">
        <v>0</v>
      </c>
      <c r="F42" s="83">
        <v>0</v>
      </c>
      <c r="G42" s="83">
        <v>0</v>
      </c>
      <c r="H42" s="84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80"/>
      <c r="B43" s="85" t="s">
        <v>85</v>
      </c>
      <c r="C43" s="82" t="s">
        <v>84</v>
      </c>
      <c r="D43" s="78">
        <v>8</v>
      </c>
      <c r="E43" s="83">
        <v>0</v>
      </c>
      <c r="F43" s="83">
        <v>0</v>
      </c>
      <c r="G43" s="83">
        <v>0</v>
      </c>
      <c r="H43" s="84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80"/>
      <c r="B44" s="85" t="s">
        <v>83</v>
      </c>
      <c r="C44" s="82"/>
      <c r="D44" s="78">
        <v>7</v>
      </c>
      <c r="E44" s="83">
        <v>0</v>
      </c>
      <c r="F44" s="83">
        <v>0</v>
      </c>
      <c r="G44" s="83">
        <v>0</v>
      </c>
      <c r="H44" s="84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80"/>
      <c r="B45" s="85" t="s">
        <v>85</v>
      </c>
      <c r="C45" s="82"/>
      <c r="D45" s="78">
        <v>6</v>
      </c>
      <c r="E45" s="83">
        <v>0</v>
      </c>
      <c r="F45" s="83">
        <v>0</v>
      </c>
      <c r="G45" s="83">
        <v>0</v>
      </c>
      <c r="H45" s="84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80"/>
      <c r="B46" s="85" t="s">
        <v>81</v>
      </c>
      <c r="C46" s="81"/>
      <c r="D46" s="78">
        <v>5</v>
      </c>
      <c r="E46" s="83">
        <v>0</v>
      </c>
      <c r="F46" s="83">
        <v>0</v>
      </c>
      <c r="G46" s="83">
        <v>0</v>
      </c>
      <c r="H46" s="84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80"/>
      <c r="B47" s="85" t="s">
        <v>94</v>
      </c>
      <c r="C47" s="82"/>
      <c r="D47" s="78">
        <v>4</v>
      </c>
      <c r="E47" s="83">
        <v>0</v>
      </c>
      <c r="F47" s="83">
        <v>0</v>
      </c>
      <c r="G47" s="83">
        <v>0</v>
      </c>
      <c r="H47" s="84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80"/>
      <c r="B48" s="85"/>
      <c r="C48" s="82" t="s">
        <v>81</v>
      </c>
      <c r="D48" s="78">
        <v>3</v>
      </c>
      <c r="E48" s="83">
        <v>0</v>
      </c>
      <c r="F48" s="83">
        <v>0</v>
      </c>
      <c r="G48" s="83">
        <v>0</v>
      </c>
      <c r="H48" s="84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80"/>
      <c r="B49" s="85"/>
      <c r="C49" s="82"/>
      <c r="D49" s="78">
        <v>2</v>
      </c>
      <c r="E49" s="83">
        <v>0</v>
      </c>
      <c r="F49" s="83">
        <v>0</v>
      </c>
      <c r="G49" s="83">
        <v>0</v>
      </c>
      <c r="H49" s="84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80"/>
      <c r="B50" s="87"/>
      <c r="C50" s="82"/>
      <c r="D50" s="81">
        <v>1</v>
      </c>
      <c r="E50" s="83">
        <v>0</v>
      </c>
      <c r="F50" s="83">
        <v>0</v>
      </c>
      <c r="G50" s="83">
        <v>0</v>
      </c>
      <c r="H50" s="84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5" t="s">
        <v>95</v>
      </c>
      <c r="C51" s="5"/>
      <c r="D51" s="5"/>
      <c r="E51" s="89">
        <f>SUM(E38:E50)</f>
        <v>0</v>
      </c>
      <c r="F51" s="89">
        <f>SUM(F38:F50)</f>
        <v>0</v>
      </c>
      <c r="G51" s="89">
        <f>SUM(G38:G50)</f>
        <v>0</v>
      </c>
      <c r="H51" s="89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5" t="s">
        <v>96</v>
      </c>
      <c r="C52" s="5"/>
      <c r="D52" s="5"/>
      <c r="E52" s="89">
        <f>E23+E37+E51</f>
        <v>243</v>
      </c>
      <c r="F52" s="89">
        <f>F23+F37+F51</f>
        <v>32</v>
      </c>
      <c r="G52" s="89">
        <f>G23+G37+G51</f>
        <v>0</v>
      </c>
      <c r="H52" s="89">
        <f>H51+H37+H23</f>
        <v>275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90"/>
      <c r="C53" s="90"/>
      <c r="D53" s="90"/>
      <c r="E53" s="91"/>
      <c r="F53" s="91"/>
      <c r="G53" s="91"/>
      <c r="H53" s="91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2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2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27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86</v>
      </c>
      <c r="F10" s="59">
        <v>3</v>
      </c>
      <c r="G10" s="59">
        <v>0</v>
      </c>
      <c r="H10" s="60">
        <f t="shared" ref="H10:H37" si="0">SUM(E10:G10)</f>
        <v>89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9</v>
      </c>
      <c r="F11" s="59">
        <v>0</v>
      </c>
      <c r="G11" s="59">
        <v>0</v>
      </c>
      <c r="H11" s="60">
        <f t="shared" si="0"/>
        <v>9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3</v>
      </c>
      <c r="F12" s="59">
        <v>0</v>
      </c>
      <c r="G12" s="59">
        <v>0</v>
      </c>
      <c r="H12" s="60">
        <f t="shared" si="0"/>
        <v>3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0</v>
      </c>
      <c r="F13" s="59">
        <v>0</v>
      </c>
      <c r="G13" s="59">
        <v>0</v>
      </c>
      <c r="H13" s="60">
        <f t="shared" si="0"/>
        <v>0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0</v>
      </c>
      <c r="F14" s="59">
        <v>0</v>
      </c>
      <c r="G14" s="59">
        <v>0</v>
      </c>
      <c r="H14" s="60">
        <f t="shared" si="0"/>
        <v>0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11</v>
      </c>
      <c r="F15" s="59">
        <v>1</v>
      </c>
      <c r="G15" s="59">
        <v>0</v>
      </c>
      <c r="H15" s="60">
        <f t="shared" si="0"/>
        <v>12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4</v>
      </c>
      <c r="F16" s="59">
        <v>1</v>
      </c>
      <c r="G16" s="59">
        <v>0</v>
      </c>
      <c r="H16" s="60">
        <f t="shared" si="0"/>
        <v>5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3</v>
      </c>
      <c r="F17" s="59">
        <v>0</v>
      </c>
      <c r="G17" s="59">
        <v>0</v>
      </c>
      <c r="H17" s="60">
        <f t="shared" si="0"/>
        <v>3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6</v>
      </c>
      <c r="F18" s="59">
        <v>0</v>
      </c>
      <c r="G18" s="59">
        <v>0</v>
      </c>
      <c r="H18" s="60">
        <f t="shared" si="0"/>
        <v>6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0</v>
      </c>
      <c r="F20" s="59">
        <v>0</v>
      </c>
      <c r="G20" s="59">
        <v>0</v>
      </c>
      <c r="H20" s="60">
        <f t="shared" si="0"/>
        <v>0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2</v>
      </c>
      <c r="F21" s="59">
        <v>0</v>
      </c>
      <c r="G21" s="59">
        <v>0</v>
      </c>
      <c r="H21" s="60">
        <f t="shared" si="0"/>
        <v>2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0</v>
      </c>
      <c r="F22" s="59">
        <v>0</v>
      </c>
      <c r="G22" s="59">
        <v>0</v>
      </c>
      <c r="H22" s="60">
        <f t="shared" si="0"/>
        <v>0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124</v>
      </c>
      <c r="F23" s="65">
        <f>SUM(F10:F22)</f>
        <v>5</v>
      </c>
      <c r="G23" s="65">
        <f>SUM(G10:G22)</f>
        <v>0</v>
      </c>
      <c r="H23" s="65">
        <f t="shared" si="0"/>
        <v>129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107</v>
      </c>
      <c r="F24" s="59">
        <v>6</v>
      </c>
      <c r="G24" s="59">
        <v>0</v>
      </c>
      <c r="H24" s="60">
        <f t="shared" si="0"/>
        <v>113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5</v>
      </c>
      <c r="F25" s="59">
        <v>1</v>
      </c>
      <c r="G25" s="59">
        <v>0</v>
      </c>
      <c r="H25" s="60">
        <f t="shared" si="0"/>
        <v>6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2</v>
      </c>
      <c r="F26" s="59">
        <v>2</v>
      </c>
      <c r="G26" s="59">
        <v>0</v>
      </c>
      <c r="H26" s="60">
        <f t="shared" si="0"/>
        <v>4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2</v>
      </c>
      <c r="F27" s="59">
        <v>2</v>
      </c>
      <c r="G27" s="59">
        <v>0</v>
      </c>
      <c r="H27" s="60">
        <f t="shared" si="0"/>
        <v>4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0</v>
      </c>
      <c r="F28" s="59">
        <v>0</v>
      </c>
      <c r="G28" s="59">
        <v>0</v>
      </c>
      <c r="H28" s="60">
        <f t="shared" si="0"/>
        <v>0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16</v>
      </c>
      <c r="F29" s="59">
        <v>1</v>
      </c>
      <c r="G29" s="59">
        <v>0</v>
      </c>
      <c r="H29" s="60">
        <f t="shared" si="0"/>
        <v>17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13</v>
      </c>
      <c r="F30" s="59">
        <v>2</v>
      </c>
      <c r="G30" s="59">
        <v>0</v>
      </c>
      <c r="H30" s="60">
        <f t="shared" si="0"/>
        <v>15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6</v>
      </c>
      <c r="F31" s="59">
        <v>0</v>
      </c>
      <c r="G31" s="59">
        <v>0</v>
      </c>
      <c r="H31" s="60">
        <f t="shared" si="0"/>
        <v>6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12</v>
      </c>
      <c r="F32" s="59">
        <v>0</v>
      </c>
      <c r="G32" s="59">
        <v>0</v>
      </c>
      <c r="H32" s="60">
        <f t="shared" si="0"/>
        <v>12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0</v>
      </c>
      <c r="F34" s="59">
        <v>0</v>
      </c>
      <c r="G34" s="59">
        <v>0</v>
      </c>
      <c r="H34" s="60">
        <f t="shared" si="0"/>
        <v>0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2</v>
      </c>
      <c r="F35" s="59">
        <v>0</v>
      </c>
      <c r="G35" s="59">
        <v>0</v>
      </c>
      <c r="H35" s="60">
        <f t="shared" si="0"/>
        <v>2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0</v>
      </c>
      <c r="F36" s="59">
        <v>0</v>
      </c>
      <c r="G36" s="59">
        <v>0</v>
      </c>
      <c r="H36" s="60">
        <f t="shared" si="0"/>
        <v>0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165</v>
      </c>
      <c r="F37" s="65">
        <f>SUM(F24:F36)</f>
        <v>14</v>
      </c>
      <c r="G37" s="65">
        <f>SUM(G24:G36)</f>
        <v>0</v>
      </c>
      <c r="H37" s="65">
        <f t="shared" si="0"/>
        <v>179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289</v>
      </c>
      <c r="F52" s="65">
        <f>F23+F37+F51</f>
        <v>19</v>
      </c>
      <c r="G52" s="65">
        <f>G23+G37+G51</f>
        <v>0</v>
      </c>
      <c r="H52" s="65">
        <f>H51+H37+H23</f>
        <v>308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29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266</v>
      </c>
      <c r="F10" s="59">
        <v>14</v>
      </c>
      <c r="G10" s="59">
        <v>2</v>
      </c>
      <c r="H10" s="60">
        <f t="shared" ref="H10:H37" si="0">SUM(E10:G10)</f>
        <v>282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8</v>
      </c>
      <c r="F11" s="59">
        <v>2</v>
      </c>
      <c r="G11" s="59">
        <v>0</v>
      </c>
      <c r="H11" s="60">
        <f t="shared" si="0"/>
        <v>10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7</v>
      </c>
      <c r="F12" s="59">
        <v>0</v>
      </c>
      <c r="G12" s="59">
        <v>0</v>
      </c>
      <c r="H12" s="60">
        <f t="shared" si="0"/>
        <v>7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5</v>
      </c>
      <c r="F13" s="59">
        <v>2</v>
      </c>
      <c r="G13" s="59">
        <v>0</v>
      </c>
      <c r="H13" s="60">
        <f t="shared" si="0"/>
        <v>7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4</v>
      </c>
      <c r="F14" s="59">
        <v>0</v>
      </c>
      <c r="G14" s="59">
        <v>0</v>
      </c>
      <c r="H14" s="60">
        <f t="shared" si="0"/>
        <v>4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12</v>
      </c>
      <c r="F15" s="59">
        <v>2</v>
      </c>
      <c r="G15" s="59">
        <v>0</v>
      </c>
      <c r="H15" s="60">
        <f t="shared" si="0"/>
        <v>14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3</v>
      </c>
      <c r="F16" s="59">
        <v>0</v>
      </c>
      <c r="G16" s="59">
        <v>0</v>
      </c>
      <c r="H16" s="60">
        <f t="shared" si="0"/>
        <v>3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0</v>
      </c>
      <c r="F17" s="59">
        <v>0</v>
      </c>
      <c r="G17" s="59">
        <v>0</v>
      </c>
      <c r="H17" s="60">
        <f t="shared" si="0"/>
        <v>0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20</v>
      </c>
      <c r="F18" s="59">
        <v>3</v>
      </c>
      <c r="G18" s="59">
        <v>0</v>
      </c>
      <c r="H18" s="60">
        <f t="shared" si="0"/>
        <v>23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1</v>
      </c>
      <c r="F19" s="59">
        <v>0</v>
      </c>
      <c r="G19" s="59">
        <v>0</v>
      </c>
      <c r="H19" s="60">
        <f t="shared" si="0"/>
        <v>1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2</v>
      </c>
      <c r="F20" s="59">
        <v>0</v>
      </c>
      <c r="G20" s="59">
        <v>0</v>
      </c>
      <c r="H20" s="60">
        <f t="shared" si="0"/>
        <v>2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5</v>
      </c>
      <c r="F21" s="59">
        <v>0</v>
      </c>
      <c r="G21" s="59">
        <v>0</v>
      </c>
      <c r="H21" s="60">
        <f t="shared" si="0"/>
        <v>5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14</v>
      </c>
      <c r="F22" s="59">
        <v>0</v>
      </c>
      <c r="G22" s="59">
        <v>0</v>
      </c>
      <c r="H22" s="60">
        <f t="shared" si="0"/>
        <v>14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347</v>
      </c>
      <c r="F23" s="65">
        <f>SUM(F10:F22)</f>
        <v>23</v>
      </c>
      <c r="G23" s="65">
        <f>SUM(G10:G22)</f>
        <v>2</v>
      </c>
      <c r="H23" s="65">
        <f t="shared" si="0"/>
        <v>372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363</v>
      </c>
      <c r="F24" s="59">
        <v>23</v>
      </c>
      <c r="G24" s="59">
        <v>3</v>
      </c>
      <c r="H24" s="60">
        <f t="shared" si="0"/>
        <v>389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13</v>
      </c>
      <c r="F25" s="59">
        <v>0</v>
      </c>
      <c r="G25" s="59">
        <v>1</v>
      </c>
      <c r="H25" s="60">
        <f t="shared" si="0"/>
        <v>14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10</v>
      </c>
      <c r="F26" s="59">
        <v>0</v>
      </c>
      <c r="G26" s="59">
        <v>0</v>
      </c>
      <c r="H26" s="60">
        <f t="shared" si="0"/>
        <v>10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9</v>
      </c>
      <c r="F27" s="59">
        <v>1</v>
      </c>
      <c r="G27" s="59">
        <v>0</v>
      </c>
      <c r="H27" s="60">
        <f t="shared" si="0"/>
        <v>10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16</v>
      </c>
      <c r="F28" s="59">
        <v>1</v>
      </c>
      <c r="G28" s="59">
        <v>0</v>
      </c>
      <c r="H28" s="60">
        <f t="shared" si="0"/>
        <v>17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18</v>
      </c>
      <c r="F29" s="59">
        <v>2</v>
      </c>
      <c r="G29" s="59">
        <v>0</v>
      </c>
      <c r="H29" s="60">
        <f t="shared" si="0"/>
        <v>20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1</v>
      </c>
      <c r="F30" s="59">
        <v>1</v>
      </c>
      <c r="G30" s="59">
        <v>0</v>
      </c>
      <c r="H30" s="60">
        <f t="shared" si="0"/>
        <v>2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3</v>
      </c>
      <c r="F31" s="59">
        <v>0</v>
      </c>
      <c r="G31" s="59">
        <v>0</v>
      </c>
      <c r="H31" s="60">
        <f t="shared" si="0"/>
        <v>3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22</v>
      </c>
      <c r="F32" s="59">
        <v>1</v>
      </c>
      <c r="G32" s="59">
        <v>0</v>
      </c>
      <c r="H32" s="60">
        <f t="shared" si="0"/>
        <v>23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4</v>
      </c>
      <c r="F33" s="59">
        <v>0</v>
      </c>
      <c r="G33" s="59">
        <v>0</v>
      </c>
      <c r="H33" s="60">
        <f t="shared" si="0"/>
        <v>4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3</v>
      </c>
      <c r="F34" s="59">
        <v>0</v>
      </c>
      <c r="G34" s="59">
        <v>0</v>
      </c>
      <c r="H34" s="60">
        <f t="shared" si="0"/>
        <v>3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6</v>
      </c>
      <c r="F35" s="59">
        <v>1</v>
      </c>
      <c r="G35" s="59">
        <v>0</v>
      </c>
      <c r="H35" s="60">
        <f t="shared" si="0"/>
        <v>7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25</v>
      </c>
      <c r="F36" s="59">
        <v>0</v>
      </c>
      <c r="G36" s="59">
        <v>0</v>
      </c>
      <c r="H36" s="60">
        <f t="shared" si="0"/>
        <v>25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493</v>
      </c>
      <c r="F37" s="65">
        <f>SUM(F24:F36)</f>
        <v>30</v>
      </c>
      <c r="G37" s="65">
        <f>SUM(G24:G36)</f>
        <v>4</v>
      </c>
      <c r="H37" s="65">
        <f t="shared" si="0"/>
        <v>527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840</v>
      </c>
      <c r="F52" s="65">
        <f>F23+F37+F51</f>
        <v>53</v>
      </c>
      <c r="G52" s="65">
        <f>G23+G37+G51</f>
        <v>6</v>
      </c>
      <c r="H52" s="65">
        <f>H51+H37+H23</f>
        <v>899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31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185</v>
      </c>
      <c r="F10" s="59">
        <v>11</v>
      </c>
      <c r="G10" s="59">
        <v>1</v>
      </c>
      <c r="H10" s="60">
        <f t="shared" ref="H10:H37" si="0">SUM(E10:G10)</f>
        <v>197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1</v>
      </c>
      <c r="F11" s="59">
        <v>0</v>
      </c>
      <c r="G11" s="59">
        <v>0</v>
      </c>
      <c r="H11" s="60">
        <f t="shared" si="0"/>
        <v>1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0</v>
      </c>
      <c r="F12" s="59">
        <v>0</v>
      </c>
      <c r="G12" s="59">
        <v>0</v>
      </c>
      <c r="H12" s="60">
        <f t="shared" si="0"/>
        <v>0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7</v>
      </c>
      <c r="F13" s="59">
        <v>4</v>
      </c>
      <c r="G13" s="59">
        <v>0</v>
      </c>
      <c r="H13" s="60">
        <f t="shared" si="0"/>
        <v>11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4</v>
      </c>
      <c r="F14" s="59">
        <v>0</v>
      </c>
      <c r="G14" s="59">
        <v>0</v>
      </c>
      <c r="H14" s="60">
        <f t="shared" si="0"/>
        <v>4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5</v>
      </c>
      <c r="F15" s="59">
        <v>1</v>
      </c>
      <c r="G15" s="59">
        <v>0</v>
      </c>
      <c r="H15" s="60">
        <f t="shared" si="0"/>
        <v>6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3</v>
      </c>
      <c r="F16" s="59">
        <v>2</v>
      </c>
      <c r="G16" s="59">
        <v>0</v>
      </c>
      <c r="H16" s="60">
        <f t="shared" si="0"/>
        <v>5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4</v>
      </c>
      <c r="F17" s="59">
        <v>2</v>
      </c>
      <c r="G17" s="59">
        <v>0</v>
      </c>
      <c r="H17" s="60">
        <f t="shared" si="0"/>
        <v>6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1</v>
      </c>
      <c r="F18" s="59">
        <v>0</v>
      </c>
      <c r="G18" s="59">
        <v>0</v>
      </c>
      <c r="H18" s="60">
        <f t="shared" si="0"/>
        <v>1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4</v>
      </c>
      <c r="F20" s="59">
        <v>1</v>
      </c>
      <c r="G20" s="59">
        <v>0</v>
      </c>
      <c r="H20" s="60">
        <f t="shared" si="0"/>
        <v>5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4</v>
      </c>
      <c r="F21" s="59">
        <v>0</v>
      </c>
      <c r="G21" s="59">
        <v>0</v>
      </c>
      <c r="H21" s="60">
        <f t="shared" si="0"/>
        <v>4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4</v>
      </c>
      <c r="F22" s="59">
        <v>0</v>
      </c>
      <c r="G22" s="59">
        <v>0</v>
      </c>
      <c r="H22" s="60">
        <f t="shared" si="0"/>
        <v>4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222</v>
      </c>
      <c r="F23" s="65">
        <f>SUM(F10:F22)</f>
        <v>21</v>
      </c>
      <c r="G23" s="65">
        <f>SUM(G10:G22)</f>
        <v>1</v>
      </c>
      <c r="H23" s="65">
        <f t="shared" si="0"/>
        <v>244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289</v>
      </c>
      <c r="F24" s="59">
        <v>8</v>
      </c>
      <c r="G24" s="59">
        <v>0</v>
      </c>
      <c r="H24" s="60">
        <f t="shared" si="0"/>
        <v>297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0</v>
      </c>
      <c r="F25" s="59">
        <v>0</v>
      </c>
      <c r="G25" s="59">
        <v>0</v>
      </c>
      <c r="H25" s="60">
        <f t="shared" si="0"/>
        <v>0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1</v>
      </c>
      <c r="F26" s="59">
        <v>0</v>
      </c>
      <c r="G26" s="59">
        <v>0</v>
      </c>
      <c r="H26" s="60">
        <f t="shared" si="0"/>
        <v>1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18</v>
      </c>
      <c r="F27" s="59">
        <v>2</v>
      </c>
      <c r="G27" s="59">
        <v>0</v>
      </c>
      <c r="H27" s="60">
        <f t="shared" si="0"/>
        <v>20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3</v>
      </c>
      <c r="F28" s="59">
        <v>2</v>
      </c>
      <c r="G28" s="59">
        <v>1</v>
      </c>
      <c r="H28" s="60">
        <f t="shared" si="0"/>
        <v>6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8</v>
      </c>
      <c r="F29" s="59">
        <v>1</v>
      </c>
      <c r="G29" s="59">
        <v>0</v>
      </c>
      <c r="H29" s="60">
        <f t="shared" si="0"/>
        <v>9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13</v>
      </c>
      <c r="F30" s="59">
        <v>2</v>
      </c>
      <c r="G30" s="59">
        <v>0</v>
      </c>
      <c r="H30" s="60">
        <f t="shared" si="0"/>
        <v>15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8</v>
      </c>
      <c r="F31" s="59">
        <v>1</v>
      </c>
      <c r="G31" s="59">
        <v>0</v>
      </c>
      <c r="H31" s="60">
        <f t="shared" si="0"/>
        <v>9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1</v>
      </c>
      <c r="F32" s="59">
        <v>0</v>
      </c>
      <c r="G32" s="59">
        <v>0</v>
      </c>
      <c r="H32" s="60">
        <f t="shared" si="0"/>
        <v>1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1</v>
      </c>
      <c r="F34" s="59">
        <v>0</v>
      </c>
      <c r="G34" s="59">
        <v>0</v>
      </c>
      <c r="H34" s="60">
        <f t="shared" si="0"/>
        <v>1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6</v>
      </c>
      <c r="F35" s="59">
        <v>0</v>
      </c>
      <c r="G35" s="59">
        <v>0</v>
      </c>
      <c r="H35" s="60">
        <f t="shared" si="0"/>
        <v>6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3</v>
      </c>
      <c r="F36" s="59">
        <v>0</v>
      </c>
      <c r="G36" s="59">
        <v>0</v>
      </c>
      <c r="H36" s="60">
        <f t="shared" si="0"/>
        <v>3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351</v>
      </c>
      <c r="F37" s="65">
        <f>SUM(F24:F36)</f>
        <v>16</v>
      </c>
      <c r="G37" s="65">
        <f>SUM(G24:G36)</f>
        <v>1</v>
      </c>
      <c r="H37" s="65">
        <f t="shared" si="0"/>
        <v>368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573</v>
      </c>
      <c r="F52" s="65">
        <f>F23+F37+F51</f>
        <v>37</v>
      </c>
      <c r="G52" s="65">
        <f>G23+G37+G51</f>
        <v>2</v>
      </c>
      <c r="H52" s="65">
        <f>H51+H37+H23</f>
        <v>612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33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44</v>
      </c>
      <c r="F10" s="59">
        <v>6</v>
      </c>
      <c r="G10" s="59">
        <v>0</v>
      </c>
      <c r="H10" s="60">
        <f t="shared" ref="H10:H37" si="0">SUM(E10:G10)</f>
        <v>50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5</v>
      </c>
      <c r="F11" s="59">
        <v>1</v>
      </c>
      <c r="G11" s="59">
        <v>0</v>
      </c>
      <c r="H11" s="60">
        <f t="shared" si="0"/>
        <v>6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1</v>
      </c>
      <c r="F12" s="59">
        <v>0</v>
      </c>
      <c r="G12" s="59">
        <v>1</v>
      </c>
      <c r="H12" s="60">
        <f t="shared" si="0"/>
        <v>2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3</v>
      </c>
      <c r="F13" s="59">
        <v>0</v>
      </c>
      <c r="G13" s="59">
        <v>0</v>
      </c>
      <c r="H13" s="60">
        <f t="shared" si="0"/>
        <v>3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2</v>
      </c>
      <c r="F14" s="59">
        <v>0</v>
      </c>
      <c r="G14" s="59">
        <v>0</v>
      </c>
      <c r="H14" s="60">
        <f t="shared" si="0"/>
        <v>2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2</v>
      </c>
      <c r="F15" s="59">
        <v>1</v>
      </c>
      <c r="G15" s="59">
        <v>0</v>
      </c>
      <c r="H15" s="60">
        <f t="shared" si="0"/>
        <v>3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1</v>
      </c>
      <c r="F16" s="59">
        <v>0</v>
      </c>
      <c r="G16" s="59">
        <v>0</v>
      </c>
      <c r="H16" s="60">
        <f t="shared" si="0"/>
        <v>1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7</v>
      </c>
      <c r="F17" s="59">
        <v>0</v>
      </c>
      <c r="G17" s="59">
        <v>0</v>
      </c>
      <c r="H17" s="60">
        <f t="shared" si="0"/>
        <v>7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5</v>
      </c>
      <c r="F18" s="59">
        <v>0</v>
      </c>
      <c r="G18" s="59">
        <v>0</v>
      </c>
      <c r="H18" s="60">
        <f t="shared" si="0"/>
        <v>5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0</v>
      </c>
      <c r="F20" s="59">
        <v>0</v>
      </c>
      <c r="G20" s="59">
        <v>0</v>
      </c>
      <c r="H20" s="60">
        <f t="shared" si="0"/>
        <v>0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2</v>
      </c>
      <c r="F21" s="59">
        <v>0</v>
      </c>
      <c r="G21" s="59">
        <v>0</v>
      </c>
      <c r="H21" s="60">
        <f t="shared" si="0"/>
        <v>2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3</v>
      </c>
      <c r="F22" s="59">
        <v>0</v>
      </c>
      <c r="G22" s="59">
        <v>0</v>
      </c>
      <c r="H22" s="60">
        <f t="shared" si="0"/>
        <v>3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75</v>
      </c>
      <c r="F23" s="65">
        <f>SUM(F10:F22)</f>
        <v>8</v>
      </c>
      <c r="G23" s="65">
        <f>SUM(G10:G22)</f>
        <v>1</v>
      </c>
      <c r="H23" s="65">
        <f t="shared" si="0"/>
        <v>84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90</v>
      </c>
      <c r="F24" s="59">
        <v>6</v>
      </c>
      <c r="G24" s="59">
        <v>0</v>
      </c>
      <c r="H24" s="60">
        <f t="shared" si="0"/>
        <v>96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3</v>
      </c>
      <c r="F25" s="59">
        <v>0</v>
      </c>
      <c r="G25" s="59">
        <v>0</v>
      </c>
      <c r="H25" s="60">
        <f t="shared" si="0"/>
        <v>3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4</v>
      </c>
      <c r="F26" s="59">
        <v>0</v>
      </c>
      <c r="G26" s="59">
        <v>0</v>
      </c>
      <c r="H26" s="60">
        <f t="shared" si="0"/>
        <v>4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2</v>
      </c>
      <c r="F27" s="59">
        <v>0</v>
      </c>
      <c r="G27" s="59">
        <v>0</v>
      </c>
      <c r="H27" s="60">
        <f t="shared" si="0"/>
        <v>2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3</v>
      </c>
      <c r="F28" s="59">
        <v>0</v>
      </c>
      <c r="G28" s="59">
        <v>0</v>
      </c>
      <c r="H28" s="60">
        <f t="shared" si="0"/>
        <v>3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1</v>
      </c>
      <c r="F29" s="59">
        <v>0</v>
      </c>
      <c r="G29" s="59">
        <v>0</v>
      </c>
      <c r="H29" s="60">
        <f t="shared" si="0"/>
        <v>1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2</v>
      </c>
      <c r="F30" s="59">
        <v>0</v>
      </c>
      <c r="G30" s="59">
        <v>0</v>
      </c>
      <c r="H30" s="60">
        <f t="shared" si="0"/>
        <v>2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1</v>
      </c>
      <c r="F31" s="59">
        <v>1</v>
      </c>
      <c r="G31" s="59">
        <v>1</v>
      </c>
      <c r="H31" s="60">
        <f t="shared" si="0"/>
        <v>3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6</v>
      </c>
      <c r="F32" s="59">
        <v>2</v>
      </c>
      <c r="G32" s="59">
        <v>0</v>
      </c>
      <c r="H32" s="60">
        <f t="shared" si="0"/>
        <v>8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1</v>
      </c>
      <c r="F34" s="59">
        <v>0</v>
      </c>
      <c r="G34" s="59">
        <v>0</v>
      </c>
      <c r="H34" s="60">
        <f t="shared" si="0"/>
        <v>1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1</v>
      </c>
      <c r="F35" s="59">
        <v>1</v>
      </c>
      <c r="G35" s="59">
        <v>0</v>
      </c>
      <c r="H35" s="60">
        <f t="shared" si="0"/>
        <v>2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4</v>
      </c>
      <c r="F36" s="59">
        <v>0</v>
      </c>
      <c r="G36" s="59">
        <v>0</v>
      </c>
      <c r="H36" s="60">
        <f t="shared" si="0"/>
        <v>4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118</v>
      </c>
      <c r="F37" s="65">
        <f>SUM(F24:F36)</f>
        <v>10</v>
      </c>
      <c r="G37" s="65">
        <f>SUM(G24:G36)</f>
        <v>1</v>
      </c>
      <c r="H37" s="65">
        <f t="shared" si="0"/>
        <v>129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193</v>
      </c>
      <c r="F52" s="65">
        <f>F23+F37+F51</f>
        <v>18</v>
      </c>
      <c r="G52" s="65">
        <f>G23+G37+G51</f>
        <v>2</v>
      </c>
      <c r="H52" s="65">
        <f>H51+H37+H23</f>
        <v>213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ANEXO_IV-D_JE_por_UO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2022-01-21T19:35:56Z</dcterms:created>
  <dcterms:modified xsi:type="dcterms:W3CDTF">2022-01-24T14:06:55Z</dcterms:modified>
</cp:coreProperties>
</file>