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6260" windowHeight="1297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G26" i="30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F27" s="1"/>
  <c r="D17"/>
  <c r="D27" s="1"/>
  <c r="C17"/>
  <c r="C27" s="1"/>
  <c r="H16"/>
  <c r="E16"/>
  <c r="E15"/>
  <c r="H15" s="1"/>
  <c r="H14"/>
  <c r="E14"/>
  <c r="E13"/>
  <c r="H13" s="1"/>
  <c r="H17" s="1"/>
  <c r="G26" i="29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28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F27" s="1"/>
  <c r="D17"/>
  <c r="D27" s="1"/>
  <c r="C17"/>
  <c r="C27" s="1"/>
  <c r="H16"/>
  <c r="E16"/>
  <c r="E15"/>
  <c r="H15" s="1"/>
  <c r="H14"/>
  <c r="E14"/>
  <c r="E13"/>
  <c r="H13" s="1"/>
  <c r="H17" s="1"/>
  <c r="G26" i="27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26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25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24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23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22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21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20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19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18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17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16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15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14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13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12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11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10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9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8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7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6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C17"/>
  <c r="C27" s="1"/>
  <c r="H16"/>
  <c r="E16"/>
  <c r="E15"/>
  <c r="H15" s="1"/>
  <c r="H14"/>
  <c r="E14"/>
  <c r="E13"/>
  <c r="H13" s="1"/>
  <c r="H17" s="1"/>
  <c r="G26" i="5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G26" i="4"/>
  <c r="F26"/>
  <c r="D26"/>
  <c r="C26"/>
  <c r="H25"/>
  <c r="E25"/>
  <c r="H24"/>
  <c r="E24"/>
  <c r="H23"/>
  <c r="E23"/>
  <c r="E22"/>
  <c r="H22" s="1"/>
  <c r="E21"/>
  <c r="H21" s="1"/>
  <c r="H20"/>
  <c r="E20"/>
  <c r="H19"/>
  <c r="E19"/>
  <c r="G17"/>
  <c r="F17"/>
  <c r="D17"/>
  <c r="D27" s="1"/>
  <c r="C17"/>
  <c r="C27" s="1"/>
  <c r="H16"/>
  <c r="E16"/>
  <c r="E15"/>
  <c r="H15" s="1"/>
  <c r="H14"/>
  <c r="E14"/>
  <c r="E13"/>
  <c r="H13" s="1"/>
  <c r="H17" s="1"/>
  <c r="G26" i="3"/>
  <c r="F26"/>
  <c r="D26"/>
  <c r="C26"/>
  <c r="H25"/>
  <c r="E25"/>
  <c r="E24"/>
  <c r="H24" s="1"/>
  <c r="H23"/>
  <c r="E23"/>
  <c r="E22"/>
  <c r="H22" s="1"/>
  <c r="H21"/>
  <c r="E21"/>
  <c r="H20"/>
  <c r="E20"/>
  <c r="E19"/>
  <c r="E26" s="1"/>
  <c r="G17"/>
  <c r="F17"/>
  <c r="D17"/>
  <c r="C17"/>
  <c r="H16"/>
  <c r="E16"/>
  <c r="E15"/>
  <c r="H15" s="1"/>
  <c r="H14"/>
  <c r="E14"/>
  <c r="H13"/>
  <c r="E13"/>
  <c r="F26" i="2"/>
  <c r="G25"/>
  <c r="D25"/>
  <c r="C25"/>
  <c r="G24"/>
  <c r="D24"/>
  <c r="C24"/>
  <c r="G23"/>
  <c r="E23"/>
  <c r="D23"/>
  <c r="C23"/>
  <c r="G22"/>
  <c r="D22"/>
  <c r="C22"/>
  <c r="G21"/>
  <c r="D21"/>
  <c r="C21"/>
  <c r="G20"/>
  <c r="D20"/>
  <c r="C20"/>
  <c r="G19"/>
  <c r="D19"/>
  <c r="C19"/>
  <c r="G16"/>
  <c r="F16"/>
  <c r="D16"/>
  <c r="C16"/>
  <c r="G15"/>
  <c r="F15"/>
  <c r="D15"/>
  <c r="C15"/>
  <c r="G14"/>
  <c r="F14"/>
  <c r="D14"/>
  <c r="C14"/>
  <c r="G13"/>
  <c r="F13"/>
  <c r="D13"/>
  <c r="C13"/>
  <c r="C17" s="1"/>
  <c r="E16" l="1"/>
  <c r="H16" s="1"/>
  <c r="G27" i="25"/>
  <c r="E24" i="2"/>
  <c r="H24" s="1"/>
  <c r="H17" i="5"/>
  <c r="H27" s="1"/>
  <c r="H17" i="7"/>
  <c r="H27" s="1"/>
  <c r="H17" i="11"/>
  <c r="H17" i="13"/>
  <c r="F27" i="17"/>
  <c r="F27" i="21"/>
  <c r="F27" i="27"/>
  <c r="H17" i="29"/>
  <c r="D27" i="3"/>
  <c r="D27" i="5"/>
  <c r="D27" i="9"/>
  <c r="E17" i="15"/>
  <c r="E27" s="1"/>
  <c r="D27" i="17"/>
  <c r="D27" i="19"/>
  <c r="E17" i="23"/>
  <c r="E27" s="1"/>
  <c r="D27" i="27"/>
  <c r="E17" i="29"/>
  <c r="E27" s="1"/>
  <c r="C27" i="5"/>
  <c r="E26" i="6"/>
  <c r="C27" i="7"/>
  <c r="E26" i="8"/>
  <c r="C27" i="9"/>
  <c r="E26" i="12"/>
  <c r="C27" i="13"/>
  <c r="C27" i="17"/>
  <c r="E26" i="18"/>
  <c r="C27" i="23"/>
  <c r="C27" i="25"/>
  <c r="E26" i="28"/>
  <c r="E27" s="1"/>
  <c r="C27" i="29"/>
  <c r="E26" i="30"/>
  <c r="G27" i="8"/>
  <c r="G27" i="16"/>
  <c r="G27" i="24"/>
  <c r="G27" i="3"/>
  <c r="F27"/>
  <c r="F27" i="5"/>
  <c r="F27" i="9"/>
  <c r="F27" i="15"/>
  <c r="H17" i="17"/>
  <c r="F27" i="19"/>
  <c r="F27" i="23"/>
  <c r="H17" i="25"/>
  <c r="F27"/>
  <c r="F27" i="29"/>
  <c r="E17" i="3"/>
  <c r="E27" s="1"/>
  <c r="E17" i="7"/>
  <c r="E27" s="1"/>
  <c r="E17" i="9"/>
  <c r="E27" s="1"/>
  <c r="D27" i="11"/>
  <c r="D27" i="13"/>
  <c r="E17" i="19"/>
  <c r="E27" s="1"/>
  <c r="E17" i="21"/>
  <c r="E27" s="1"/>
  <c r="D27" i="25"/>
  <c r="C27" i="3"/>
  <c r="E26" i="4"/>
  <c r="C27" i="11"/>
  <c r="C27" i="15"/>
  <c r="C27" i="19"/>
  <c r="E26" i="20"/>
  <c r="C27" i="21"/>
  <c r="E26" i="22"/>
  <c r="E26" i="24"/>
  <c r="E26" i="26"/>
  <c r="C27" i="27"/>
  <c r="F27" i="6"/>
  <c r="F27" i="8"/>
  <c r="F27" i="10"/>
  <c r="F27" i="12"/>
  <c r="F27" i="14"/>
  <c r="F27" i="16"/>
  <c r="F27" i="18"/>
  <c r="F27" i="20"/>
  <c r="F27" i="22"/>
  <c r="F27" i="24"/>
  <c r="F27" i="26"/>
  <c r="E22" i="2"/>
  <c r="H22" s="1"/>
  <c r="G27" i="9"/>
  <c r="G27" i="11"/>
  <c r="G27" i="17"/>
  <c r="G27" i="19"/>
  <c r="G27" i="27"/>
  <c r="E19" i="2"/>
  <c r="H19" s="1"/>
  <c r="H17" i="3"/>
  <c r="F27" i="7"/>
  <c r="H17" i="9"/>
  <c r="F27" i="11"/>
  <c r="F27" i="13"/>
  <c r="H17" i="15"/>
  <c r="H27" s="1"/>
  <c r="H17" i="19"/>
  <c r="H17" i="21"/>
  <c r="H17" i="23"/>
  <c r="H17" i="27"/>
  <c r="E15" i="2"/>
  <c r="H15" s="1"/>
  <c r="E17" i="5"/>
  <c r="E27" s="1"/>
  <c r="D27" i="7"/>
  <c r="E17" i="11"/>
  <c r="E27" s="1"/>
  <c r="E17" i="13"/>
  <c r="E27" s="1"/>
  <c r="D27" i="15"/>
  <c r="E17" i="17"/>
  <c r="E27" s="1"/>
  <c r="D27" i="21"/>
  <c r="D27" i="23"/>
  <c r="E17" i="25"/>
  <c r="E27" s="1"/>
  <c r="E17" i="27"/>
  <c r="E27" s="1"/>
  <c r="D27" i="29"/>
  <c r="E26" i="10"/>
  <c r="E26" i="14"/>
  <c r="E26" i="16"/>
  <c r="H19" i="3"/>
  <c r="E17" i="4"/>
  <c r="H19" i="5"/>
  <c r="E17" i="6"/>
  <c r="H19" i="7"/>
  <c r="H26" s="1"/>
  <c r="E17" i="8"/>
  <c r="E27" s="1"/>
  <c r="H19" i="9"/>
  <c r="E17" i="10"/>
  <c r="H19" i="11"/>
  <c r="E17" i="12"/>
  <c r="E27" s="1"/>
  <c r="H19" i="13"/>
  <c r="H26" s="1"/>
  <c r="H27" s="1"/>
  <c r="E17" i="14"/>
  <c r="H19" i="15"/>
  <c r="E17" i="16"/>
  <c r="H19" i="17"/>
  <c r="E17" i="18"/>
  <c r="H19" i="19"/>
  <c r="H26" s="1"/>
  <c r="H27" s="1"/>
  <c r="E17" i="20"/>
  <c r="E27" s="1"/>
  <c r="H19" i="21"/>
  <c r="E17" i="22"/>
  <c r="H19" i="23"/>
  <c r="E17" i="24"/>
  <c r="H19" i="25"/>
  <c r="H26" s="1"/>
  <c r="E17" i="26"/>
  <c r="E27" s="1"/>
  <c r="H19" i="27"/>
  <c r="H26" s="1"/>
  <c r="H27" s="1"/>
  <c r="E17" i="28"/>
  <c r="H19" i="29"/>
  <c r="E17" i="30"/>
  <c r="E25" i="2"/>
  <c r="H25" s="1"/>
  <c r="E14"/>
  <c r="H14" s="1"/>
  <c r="E20"/>
  <c r="H20" s="1"/>
  <c r="G17"/>
  <c r="G26"/>
  <c r="H23"/>
  <c r="F17"/>
  <c r="F27" s="1"/>
  <c r="D26"/>
  <c r="E21"/>
  <c r="H21" s="1"/>
  <c r="D17"/>
  <c r="D27" s="1"/>
  <c r="H27" i="18"/>
  <c r="H27" i="20"/>
  <c r="H27" i="22"/>
  <c r="H26" i="3"/>
  <c r="H27" s="1"/>
  <c r="E27" i="4"/>
  <c r="H26" i="5"/>
  <c r="E27" i="6"/>
  <c r="H26" i="9"/>
  <c r="E27" i="10"/>
  <c r="H26" i="11"/>
  <c r="H27" s="1"/>
  <c r="E27" i="14"/>
  <c r="H26" i="15"/>
  <c r="E27" i="16"/>
  <c r="H26" i="17"/>
  <c r="E27" i="18"/>
  <c r="H26" i="21"/>
  <c r="E27" i="22"/>
  <c r="H26" i="23"/>
  <c r="H27" s="1"/>
  <c r="E27" i="24"/>
  <c r="H26" i="29"/>
  <c r="H27" s="1"/>
  <c r="E27" i="30"/>
  <c r="H27" i="9"/>
  <c r="H27" i="17"/>
  <c r="H27" i="21"/>
  <c r="H26" i="4"/>
  <c r="H27" s="1"/>
  <c r="H26" i="6"/>
  <c r="H27" s="1"/>
  <c r="H26" i="8"/>
  <c r="H27" s="1"/>
  <c r="H26" i="10"/>
  <c r="H27" s="1"/>
  <c r="H26" i="12"/>
  <c r="H27" s="1"/>
  <c r="H26" i="14"/>
  <c r="H27" s="1"/>
  <c r="H26" i="16"/>
  <c r="H27" s="1"/>
  <c r="H26" i="18"/>
  <c r="H26" i="20"/>
  <c r="H26" i="22"/>
  <c r="H26" i="24"/>
  <c r="H27" s="1"/>
  <c r="H26" i="26"/>
  <c r="H27" s="1"/>
  <c r="H26" i="28"/>
  <c r="H27" s="1"/>
  <c r="H26" i="30"/>
  <c r="H27" s="1"/>
  <c r="G27" i="4"/>
  <c r="G27" i="5"/>
  <c r="G27" i="6"/>
  <c r="G27" i="7"/>
  <c r="G27" i="10"/>
  <c r="G27" i="12"/>
  <c r="G27" i="13"/>
  <c r="G27" i="14"/>
  <c r="G27" i="15"/>
  <c r="G27" i="18"/>
  <c r="G27" i="20"/>
  <c r="G27" i="21"/>
  <c r="G27" i="22"/>
  <c r="G27" i="23"/>
  <c r="G27" i="26"/>
  <c r="G27" i="28"/>
  <c r="G27" i="29"/>
  <c r="G27" i="30"/>
  <c r="E13" i="2"/>
  <c r="F27" i="4"/>
  <c r="D27" i="6"/>
  <c r="C26" i="2"/>
  <c r="C27" s="1"/>
  <c r="G27" l="1"/>
  <c r="H27" i="25"/>
  <c r="H26" i="2"/>
  <c r="E26"/>
  <c r="H13"/>
  <c r="H17" s="1"/>
  <c r="E17"/>
  <c r="E27" l="1"/>
  <c r="H27"/>
</calcChain>
</file>

<file path=xl/sharedStrings.xml><?xml version="1.0" encoding="utf-8"?>
<sst xmlns="http://schemas.openxmlformats.org/spreadsheetml/2006/main" count="1103" uniqueCount="67">
  <si>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</si>
  <si>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</si>
  <si>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</si>
  <si>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</si>
  <si>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</si>
  <si>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</si>
  <si>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</si>
  <si>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</si>
  <si>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</si>
  <si>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</si>
  <si>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</si>
  <si>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</si>
  <si>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</si>
  <si>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</si>
  <si>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</si>
  <si>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</si>
  <si>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</si>
  <si>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</si>
  <si>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</si>
  <si>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</si>
  <si>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</si>
  <si>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</si>
  <si>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</si>
  <si>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</si>
  <si>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</si>
  <si>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</si>
  <si>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</si>
  <si>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</si>
  <si>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</si>
  <si>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</si>
  <si>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</si>
  <si>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</si>
  <si>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</si>
  <si>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</si>
  <si>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</si>
  <si>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</si>
  <si>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</si>
  <si>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</si>
  <si>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</si>
  <si>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</si>
  <si>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</si>
  <si>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</si>
  <si>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</si>
  <si>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</si>
  <si>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</si>
  <si>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DEZEMBRO</t>
  </si>
  <si>
    <t>2019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</si>
  <si>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</si>
  <si>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</si>
  <si>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</si>
  <si>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</si>
  <si>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</si>
  <si>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</si>
  <si>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</si>
  <si>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</si>
  <si>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</si>
  <si>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</si>
  <si>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</si>
  <si>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</si>
  <si>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</si>
  <si>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</si>
  <si>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</si>
  <si>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Notas:</t>
  </si>
  <si>
    <t>b) Cargos em Comissão e Funções de Confiança do quadro de pessoal do Órgão</t>
  </si>
  <si>
    <t>3. Os dados estão de acordo com o informado pelos Tribunais Eleitorais no período compreendido entre 15.1.2020 a 22.1.2020 e publicados nos respectivos sítios eletrônicos.</t>
  </si>
  <si>
    <t>2. O quantitativo de funções de confiança dos postos de atendimento, criadas pela transformação das funções de chefia (FC-06) e assistência (FC-01), deverão ser informadas na linha da função de confiança transformada.</t>
  </si>
  <si>
    <t>1. Em decorrência de extinçao dos cartórios eleitorais, nos termos das Resoluções TSE nºs 23.512/2017 e 23.520/2017, informar na coluna "Vagos/Sobrestados" o quantitativo das funções de chefia (FC-06) e assistência (FC-01) não utilizadas em novas zonas eleitorais e/ou postos de atendimento.</t>
  </si>
</sst>
</file>

<file path=xl/styles.xml><?xml version="1.0" encoding="utf-8"?>
<styleSheet xmlns="http://schemas.openxmlformats.org/spreadsheetml/2006/main">
  <numFmts count="2">
    <numFmt numFmtId="164" formatCode="_-* #,##0_-;\-* #,##0_-;_-* &quot;-&quot;??_-;_-@_-"/>
    <numFmt numFmtId="165" formatCode="_(* #,##0_);_(* \(#,##0\);_(* &quot;-&quot;??_);_(@_)"/>
  </numFmts>
  <fonts count="8">
    <font>
      <sz val="11"/>
      <color rgb="FF000000"/>
      <name val="Calibri"/>
    </font>
    <font>
      <sz val="10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A5A5A5"/>
        <bgColor rgb="FF000000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6" fillId="3" borderId="3" xfId="0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/>
    </xf>
    <xf numFmtId="164" fontId="6" fillId="3" borderId="2" xfId="0" applyNumberFormat="1" applyFont="1" applyFill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top" wrapText="1"/>
    </xf>
    <xf numFmtId="0" fontId="6" fillId="2" borderId="4" xfId="0" applyFont="1" applyFill="1" applyBorder="1" applyAlignment="1">
      <alignment horizontal="left" vertical="center" wrapText="1"/>
    </xf>
    <xf numFmtId="164" fontId="6" fillId="3" borderId="4" xfId="0" applyNumberFormat="1" applyFont="1" applyFill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3"/>
  <sheetViews>
    <sheetView showGridLines="0" tabSelected="1" topLeftCell="B19" workbookViewId="0">
      <selection activeCell="C7" sqref="C7:F7"/>
    </sheetView>
  </sheetViews>
  <sheetFormatPr defaultRowHeight="12.75"/>
  <cols>
    <col min="1" max="1" width="1.7109375" style="26" customWidth="1"/>
    <col min="2" max="2" width="41.42578125" style="26" customWidth="1"/>
    <col min="3" max="8" width="25.7109375" style="26" customWidth="1"/>
    <col min="9" max="9" width="6.5703125" style="26" customWidth="1"/>
    <col min="10" max="10" width="9.140625" style="26" customWidth="1"/>
    <col min="11" max="16384" width="9.140625" style="26"/>
  </cols>
  <sheetData>
    <row r="1" spans="2:9" s="1" customFormat="1" ht="30" customHeight="1">
      <c r="B1" s="1" t="s">
        <v>0</v>
      </c>
    </row>
    <row r="2" spans="2:9" s="1" customFormat="1" ht="30" customHeight="1">
      <c r="B2" s="1" t="s">
        <v>1</v>
      </c>
      <c r="C2" s="2" t="s">
        <v>2</v>
      </c>
    </row>
    <row r="3" spans="2:9" s="1" customFormat="1" ht="30" customHeight="1">
      <c r="B3" s="1" t="s">
        <v>3</v>
      </c>
      <c r="C3" s="4" t="s">
        <v>4</v>
      </c>
    </row>
    <row r="4" spans="2:9" s="1" customFormat="1" ht="30" customHeight="1">
      <c r="B4" s="1" t="s">
        <v>5</v>
      </c>
      <c r="C4" s="3" t="s">
        <v>45</v>
      </c>
      <c r="D4" s="3" t="s">
        <v>46</v>
      </c>
    </row>
    <row r="5" spans="2:9" s="1" customFormat="1" ht="39.75" customHeight="1">
      <c r="B5" s="72" t="s">
        <v>6</v>
      </c>
      <c r="C5" s="72"/>
      <c r="D5" s="72"/>
      <c r="E5" s="72"/>
      <c r="F5" s="72"/>
      <c r="G5" s="72"/>
      <c r="H5" s="72"/>
    </row>
    <row r="6" spans="2:9" s="6" customFormat="1" ht="30" customHeight="1">
      <c r="B6" s="5" t="s">
        <v>7</v>
      </c>
      <c r="I6" s="7"/>
    </row>
    <row r="7" spans="2:9" ht="34.5" customHeight="1"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</row>
    <row r="8" spans="2:9" ht="30" customHeight="1">
      <c r="B8" s="71"/>
      <c r="C8" s="71" t="s">
        <v>12</v>
      </c>
      <c r="D8" s="71"/>
      <c r="E8" s="71"/>
      <c r="F8" s="71" t="s">
        <v>13</v>
      </c>
      <c r="G8" s="71"/>
      <c r="H8" s="71"/>
    </row>
    <row r="9" spans="2:9" ht="19.5" customHeight="1"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</row>
    <row r="10" spans="2:9" ht="19.5" customHeight="1">
      <c r="B10" s="71"/>
      <c r="C10" s="71"/>
      <c r="D10" s="71"/>
      <c r="E10" s="71"/>
      <c r="F10" s="71"/>
      <c r="G10" s="71"/>
      <c r="H10" s="71"/>
    </row>
    <row r="11" spans="2:9" ht="19.5" customHeight="1">
      <c r="B11" s="71"/>
      <c r="C11" s="71"/>
      <c r="D11" s="71"/>
      <c r="E11" s="71"/>
      <c r="F11" s="71"/>
      <c r="G11" s="71"/>
      <c r="H11" s="71"/>
    </row>
    <row r="12" spans="2:9" ht="24.75" customHeight="1">
      <c r="B12" s="9" t="s">
        <v>8</v>
      </c>
      <c r="C12" s="10"/>
      <c r="D12" s="10"/>
      <c r="E12" s="10"/>
      <c r="F12" s="10"/>
      <c r="G12" s="10"/>
      <c r="H12" s="11"/>
    </row>
    <row r="13" spans="2:9" ht="24.75" customHeight="1">
      <c r="B13" s="12" t="s">
        <v>48</v>
      </c>
      <c r="C13" s="13">
        <f>SUM('TSE:TRE-AP'!C13)</f>
        <v>26</v>
      </c>
      <c r="D13" s="13">
        <f>SUM('TSE:TRE-AP'!D13)</f>
        <v>2</v>
      </c>
      <c r="E13" s="13">
        <f>C13+D13</f>
        <v>28</v>
      </c>
      <c r="F13" s="13">
        <f>SUM('TSE:TRE-AP'!F13)</f>
        <v>1</v>
      </c>
      <c r="G13" s="13">
        <f>SUM('TSE:TRE-AP'!G13)</f>
        <v>0</v>
      </c>
      <c r="H13" s="13">
        <f>E13+F13+G13</f>
        <v>29</v>
      </c>
      <c r="I13" s="14"/>
    </row>
    <row r="14" spans="2:9" ht="24.75" customHeight="1">
      <c r="B14" s="12" t="s">
        <v>49</v>
      </c>
      <c r="C14" s="13">
        <f>SUM('TSE:TRE-AP'!C14)</f>
        <v>171</v>
      </c>
      <c r="D14" s="13">
        <f>SUM('TSE:TRE-AP'!D14)</f>
        <v>0</v>
      </c>
      <c r="E14" s="13">
        <f>C14+D14</f>
        <v>171</v>
      </c>
      <c r="F14" s="13">
        <f>SUM('TSE:TRE-AP'!F14)</f>
        <v>13</v>
      </c>
      <c r="G14" s="13">
        <f>SUM('TSE:TRE-AP'!G14)</f>
        <v>1</v>
      </c>
      <c r="H14" s="13">
        <f>E14+F14+G14</f>
        <v>185</v>
      </c>
      <c r="I14" s="14"/>
    </row>
    <row r="15" spans="2:9" ht="24.75" customHeight="1">
      <c r="B15" s="12" t="s">
        <v>50</v>
      </c>
      <c r="C15" s="13">
        <f>SUM('TSE:TRE-AP'!C15)</f>
        <v>513</v>
      </c>
      <c r="D15" s="13">
        <f>SUM('TSE:TRE-AP'!D15)</f>
        <v>8</v>
      </c>
      <c r="E15" s="13">
        <f>C15+D15</f>
        <v>521</v>
      </c>
      <c r="F15" s="13">
        <f>SUM('TSE:TRE-AP'!F15)</f>
        <v>63</v>
      </c>
      <c r="G15" s="13">
        <f>SUM('TSE:TRE-AP'!G15)</f>
        <v>2</v>
      </c>
      <c r="H15" s="13">
        <f>E15+F15+G15</f>
        <v>586</v>
      </c>
      <c r="I15" s="15"/>
    </row>
    <row r="16" spans="2:9" ht="24.75" customHeight="1">
      <c r="B16" s="12" t="s">
        <v>51</v>
      </c>
      <c r="C16" s="13">
        <f>SUM('TSE:TRE-AP'!C16)</f>
        <v>203</v>
      </c>
      <c r="D16" s="13">
        <f>SUM('TSE:TRE-AP'!D16)</f>
        <v>1</v>
      </c>
      <c r="E16" s="13">
        <f>C16+D16</f>
        <v>204</v>
      </c>
      <c r="F16" s="13">
        <f>SUM('TSE:TRE-AP'!F16)</f>
        <v>42</v>
      </c>
      <c r="G16" s="13">
        <f>SUM('TSE:TRE-AP'!G16)</f>
        <v>1</v>
      </c>
      <c r="H16" s="13">
        <f>E16+F16+G16</f>
        <v>247</v>
      </c>
    </row>
    <row r="17" spans="2:8" ht="24.75" customHeight="1">
      <c r="B17" s="16" t="s">
        <v>52</v>
      </c>
      <c r="C17" s="17">
        <f t="shared" ref="C17:H17" si="0">SUM(C13:C16)</f>
        <v>913</v>
      </c>
      <c r="D17" s="17">
        <f t="shared" si="0"/>
        <v>11</v>
      </c>
      <c r="E17" s="13">
        <f t="shared" si="0"/>
        <v>924</v>
      </c>
      <c r="F17" s="17">
        <f t="shared" si="0"/>
        <v>119</v>
      </c>
      <c r="G17" s="17">
        <f t="shared" si="0"/>
        <v>4</v>
      </c>
      <c r="H17" s="13">
        <f t="shared" si="0"/>
        <v>1047</v>
      </c>
    </row>
    <row r="18" spans="2:8" ht="24.75" customHeight="1">
      <c r="B18" s="18" t="s">
        <v>53</v>
      </c>
      <c r="C18" s="19"/>
      <c r="D18" s="19"/>
      <c r="E18" s="19"/>
      <c r="F18" s="19"/>
      <c r="G18" s="19"/>
      <c r="H18" s="20"/>
    </row>
    <row r="19" spans="2:8" ht="24.75" customHeight="1">
      <c r="B19" s="12" t="s">
        <v>54</v>
      </c>
      <c r="C19" s="13">
        <f>SUM('TSE:TRE-AP'!C19)</f>
        <v>4319</v>
      </c>
      <c r="D19" s="13">
        <f>SUM('TSE:TRE-AP'!D19)</f>
        <v>0</v>
      </c>
      <c r="E19" s="13">
        <f t="shared" ref="E19:E25" si="1">C19+D19</f>
        <v>4319</v>
      </c>
      <c r="F19" s="21"/>
      <c r="G19" s="13">
        <f>SUM('TSE:TRE-AP'!G19)</f>
        <v>119</v>
      </c>
      <c r="H19" s="13">
        <f t="shared" ref="H19:H25" si="2">E19+G19</f>
        <v>4438</v>
      </c>
    </row>
    <row r="20" spans="2:8" ht="24.75" customHeight="1">
      <c r="B20" s="12" t="s">
        <v>55</v>
      </c>
      <c r="C20" s="13">
        <f>SUM('TSE:TRE-AP'!C20)</f>
        <v>260</v>
      </c>
      <c r="D20" s="13">
        <f>SUM('TSE:TRE-AP'!D20)</f>
        <v>0</v>
      </c>
      <c r="E20" s="13">
        <f t="shared" si="1"/>
        <v>260</v>
      </c>
      <c r="F20" s="21"/>
      <c r="G20" s="13">
        <f>SUM('TSE:TRE-AP'!G20)</f>
        <v>6</v>
      </c>
      <c r="H20" s="13">
        <f t="shared" si="2"/>
        <v>266</v>
      </c>
    </row>
    <row r="21" spans="2:8" ht="24.75" customHeight="1">
      <c r="B21" s="12" t="s">
        <v>56</v>
      </c>
      <c r="C21" s="13">
        <f>SUM('TSE:TRE-AP'!C21)</f>
        <v>624</v>
      </c>
      <c r="D21" s="13">
        <f>SUM('TSE:TRE-AP'!D21)</f>
        <v>0</v>
      </c>
      <c r="E21" s="13">
        <f t="shared" si="1"/>
        <v>624</v>
      </c>
      <c r="F21" s="21"/>
      <c r="G21" s="13">
        <f>SUM('TSE:TRE-AP'!G21)</f>
        <v>6</v>
      </c>
      <c r="H21" s="13">
        <f t="shared" si="2"/>
        <v>630</v>
      </c>
    </row>
    <row r="22" spans="2:8" ht="24.75" customHeight="1">
      <c r="B22" s="12" t="s">
        <v>57</v>
      </c>
      <c r="C22" s="13">
        <f>SUM('TSE:TRE-AP'!C22)</f>
        <v>587</v>
      </c>
      <c r="D22" s="13">
        <f>SUM('TSE:TRE-AP'!D22)</f>
        <v>0</v>
      </c>
      <c r="E22" s="13">
        <f t="shared" si="1"/>
        <v>587</v>
      </c>
      <c r="F22" s="21"/>
      <c r="G22" s="13">
        <f>SUM('TSE:TRE-AP'!G22)</f>
        <v>21</v>
      </c>
      <c r="H22" s="13">
        <f t="shared" si="2"/>
        <v>608</v>
      </c>
    </row>
    <row r="23" spans="2:8" ht="24.75" customHeight="1">
      <c r="B23" s="12" t="s">
        <v>58</v>
      </c>
      <c r="C23" s="13">
        <f>SUM('TSE:TRE-AP'!C23)</f>
        <v>401</v>
      </c>
      <c r="D23" s="13">
        <f>SUM('TSE:TRE-AP'!D23)</f>
        <v>0</v>
      </c>
      <c r="E23" s="13">
        <f t="shared" si="1"/>
        <v>401</v>
      </c>
      <c r="F23" s="21"/>
      <c r="G23" s="13">
        <f>SUM('TSE:TRE-AP'!G23)</f>
        <v>11</v>
      </c>
      <c r="H23" s="13">
        <f t="shared" si="2"/>
        <v>412</v>
      </c>
    </row>
    <row r="24" spans="2:8" ht="24.75" customHeight="1">
      <c r="B24" s="12" t="s">
        <v>59</v>
      </c>
      <c r="C24" s="13">
        <f>SUM('TSE:TRE-AP'!C24)</f>
        <v>3788</v>
      </c>
      <c r="D24" s="13">
        <f>SUM('TSE:TRE-AP'!D24)</f>
        <v>0</v>
      </c>
      <c r="E24" s="13">
        <f t="shared" si="1"/>
        <v>3788</v>
      </c>
      <c r="F24" s="21"/>
      <c r="G24" s="13">
        <f>SUM('TSE:TRE-AP'!G24)</f>
        <v>210</v>
      </c>
      <c r="H24" s="13">
        <f t="shared" si="2"/>
        <v>3998</v>
      </c>
    </row>
    <row r="25" spans="2:8" ht="24.75" customHeight="1">
      <c r="B25" s="12" t="s">
        <v>60</v>
      </c>
      <c r="C25" s="13">
        <f>SUM('TSE:TRE-AP'!C25)</f>
        <v>0</v>
      </c>
      <c r="D25" s="13">
        <f>SUM('TSE:TRE-AP'!D25)</f>
        <v>0</v>
      </c>
      <c r="E25" s="13">
        <f t="shared" si="1"/>
        <v>0</v>
      </c>
      <c r="F25" s="21"/>
      <c r="G25" s="13">
        <f>SUM('TSE:TRE-AP'!G25)</f>
        <v>3</v>
      </c>
      <c r="H25" s="13">
        <f t="shared" si="2"/>
        <v>3</v>
      </c>
    </row>
    <row r="26" spans="2:8" ht="24.75" customHeight="1">
      <c r="B26" s="16" t="s">
        <v>61</v>
      </c>
      <c r="C26" s="17">
        <f t="shared" ref="C26:H26" si="3">SUM(C19:C25)</f>
        <v>9979</v>
      </c>
      <c r="D26" s="17">
        <f t="shared" si="3"/>
        <v>0</v>
      </c>
      <c r="E26" s="13">
        <f t="shared" si="3"/>
        <v>9979</v>
      </c>
      <c r="F26" s="17">
        <f t="shared" si="3"/>
        <v>0</v>
      </c>
      <c r="G26" s="17">
        <f t="shared" si="3"/>
        <v>376</v>
      </c>
      <c r="H26" s="13">
        <f t="shared" si="3"/>
        <v>10355</v>
      </c>
    </row>
    <row r="27" spans="2:8" ht="24.75" customHeight="1">
      <c r="B27" s="22" t="s">
        <v>11</v>
      </c>
      <c r="C27" s="23">
        <f t="shared" ref="C27:H27" si="4">C17+C26</f>
        <v>10892</v>
      </c>
      <c r="D27" s="23">
        <f t="shared" si="4"/>
        <v>11</v>
      </c>
      <c r="E27" s="23">
        <f t="shared" si="4"/>
        <v>10903</v>
      </c>
      <c r="F27" s="23">
        <f t="shared" si="4"/>
        <v>119</v>
      </c>
      <c r="G27" s="23">
        <f t="shared" si="4"/>
        <v>380</v>
      </c>
      <c r="H27" s="23">
        <f t="shared" si="4"/>
        <v>11402</v>
      </c>
    </row>
    <row r="28" spans="2:8" ht="15" customHeight="1">
      <c r="B28" s="24"/>
      <c r="C28" s="24"/>
      <c r="D28" s="24"/>
      <c r="E28" s="24"/>
      <c r="F28" s="24"/>
      <c r="G28" s="24"/>
      <c r="H28" s="24"/>
    </row>
    <row r="30" spans="2:8" ht="15" customHeight="1">
      <c r="B30" s="25" t="s">
        <v>62</v>
      </c>
    </row>
    <row r="31" spans="2:8" ht="32.25" customHeight="1">
      <c r="B31" s="73" t="s">
        <v>66</v>
      </c>
      <c r="C31" s="73"/>
      <c r="D31" s="73"/>
      <c r="E31" s="73"/>
      <c r="F31" s="73"/>
      <c r="G31" s="73"/>
      <c r="H31" s="73"/>
    </row>
    <row r="32" spans="2:8" ht="27" customHeight="1">
      <c r="B32" s="73" t="s">
        <v>65</v>
      </c>
      <c r="C32" s="73"/>
      <c r="D32" s="73"/>
      <c r="E32" s="73"/>
      <c r="F32" s="73"/>
      <c r="G32" s="73"/>
      <c r="H32" s="73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4">
    <mergeCell ref="B33:H33"/>
    <mergeCell ref="I33:J33"/>
    <mergeCell ref="B31:H31"/>
    <mergeCell ref="B32:H32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25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5</v>
      </c>
      <c r="D14" s="13">
        <v>0</v>
      </c>
      <c r="E14" s="13">
        <f>C14+D14</f>
        <v>5</v>
      </c>
      <c r="F14" s="13">
        <v>0</v>
      </c>
      <c r="G14" s="13">
        <v>0</v>
      </c>
      <c r="H14" s="13">
        <f>E14+F14+G14</f>
        <v>5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18</v>
      </c>
      <c r="D15" s="13">
        <v>1</v>
      </c>
      <c r="E15" s="13">
        <f>C15+D15</f>
        <v>19</v>
      </c>
      <c r="F15" s="13">
        <v>0</v>
      </c>
      <c r="G15" s="13">
        <v>0</v>
      </c>
      <c r="H15" s="13">
        <f>E15+F15+G15</f>
        <v>19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11</v>
      </c>
      <c r="D16" s="13">
        <v>0</v>
      </c>
      <c r="E16" s="13">
        <f>C16+D16</f>
        <v>11</v>
      </c>
      <c r="F16" s="13">
        <v>0</v>
      </c>
      <c r="G16" s="13">
        <v>0</v>
      </c>
      <c r="H16" s="13">
        <f>E16+F16+G16</f>
        <v>11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35</v>
      </c>
      <c r="D17" s="17">
        <f t="shared" si="0"/>
        <v>1</v>
      </c>
      <c r="E17" s="13">
        <f t="shared" si="0"/>
        <v>36</v>
      </c>
      <c r="F17" s="17">
        <f t="shared" si="0"/>
        <v>0</v>
      </c>
      <c r="G17" s="17">
        <f t="shared" si="0"/>
        <v>0</v>
      </c>
      <c r="H17" s="13">
        <f t="shared" si="0"/>
        <v>36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165</v>
      </c>
      <c r="D19" s="13">
        <v>0</v>
      </c>
      <c r="E19" s="13">
        <f t="shared" ref="E19:E25" si="1">C19+D19</f>
        <v>165</v>
      </c>
      <c r="F19" s="21">
        <v>0</v>
      </c>
      <c r="G19" s="13">
        <v>0</v>
      </c>
      <c r="H19" s="13">
        <f t="shared" ref="H19:H25" si="2">E19+G19</f>
        <v>165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20</v>
      </c>
      <c r="D20" s="13">
        <v>0</v>
      </c>
      <c r="E20" s="13">
        <f t="shared" si="1"/>
        <v>20</v>
      </c>
      <c r="F20" s="21">
        <v>0</v>
      </c>
      <c r="G20" s="13">
        <v>0</v>
      </c>
      <c r="H20" s="13">
        <f t="shared" si="2"/>
        <v>20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20</v>
      </c>
      <c r="D21" s="13">
        <v>0</v>
      </c>
      <c r="E21" s="13">
        <f t="shared" si="1"/>
        <v>20</v>
      </c>
      <c r="F21" s="21">
        <v>0</v>
      </c>
      <c r="G21" s="13">
        <v>0</v>
      </c>
      <c r="H21" s="13">
        <f t="shared" si="2"/>
        <v>20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8</v>
      </c>
      <c r="D22" s="13">
        <v>0</v>
      </c>
      <c r="E22" s="13">
        <f t="shared" si="1"/>
        <v>8</v>
      </c>
      <c r="F22" s="21">
        <v>0</v>
      </c>
      <c r="G22" s="13">
        <v>1</v>
      </c>
      <c r="H22" s="13">
        <f t="shared" si="2"/>
        <v>9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15</v>
      </c>
      <c r="D23" s="13">
        <v>0</v>
      </c>
      <c r="E23" s="13">
        <f t="shared" si="1"/>
        <v>15</v>
      </c>
      <c r="F23" s="21">
        <v>0</v>
      </c>
      <c r="G23" s="13">
        <v>0</v>
      </c>
      <c r="H23" s="13">
        <f t="shared" si="2"/>
        <v>15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176</v>
      </c>
      <c r="D24" s="13">
        <v>0</v>
      </c>
      <c r="E24" s="13">
        <f t="shared" si="1"/>
        <v>176</v>
      </c>
      <c r="F24" s="21">
        <v>0</v>
      </c>
      <c r="G24" s="13">
        <v>5</v>
      </c>
      <c r="H24" s="13">
        <f t="shared" si="2"/>
        <v>181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404</v>
      </c>
      <c r="D26" s="17">
        <f t="shared" si="3"/>
        <v>0</v>
      </c>
      <c r="E26" s="13">
        <f t="shared" si="3"/>
        <v>404</v>
      </c>
      <c r="F26" s="17">
        <f t="shared" si="3"/>
        <v>0</v>
      </c>
      <c r="G26" s="17">
        <f t="shared" si="3"/>
        <v>6</v>
      </c>
      <c r="H26" s="13">
        <f t="shared" si="3"/>
        <v>410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439</v>
      </c>
      <c r="D27" s="23">
        <f t="shared" si="4"/>
        <v>1</v>
      </c>
      <c r="E27" s="23">
        <f t="shared" si="4"/>
        <v>440</v>
      </c>
      <c r="F27" s="23">
        <f t="shared" si="4"/>
        <v>0</v>
      </c>
      <c r="G27" s="23">
        <f t="shared" si="4"/>
        <v>6</v>
      </c>
      <c r="H27" s="23">
        <f t="shared" si="4"/>
        <v>446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26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0</v>
      </c>
      <c r="D13" s="13">
        <v>0</v>
      </c>
      <c r="E13" s="13">
        <f>C13+D13</f>
        <v>0</v>
      </c>
      <c r="F13" s="13">
        <v>1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2</v>
      </c>
      <c r="G14" s="13">
        <v>0</v>
      </c>
      <c r="H14" s="13">
        <f>E14+F14+G14</f>
        <v>5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12</v>
      </c>
      <c r="D15" s="13">
        <v>0</v>
      </c>
      <c r="E15" s="13">
        <f>C15+D15</f>
        <v>12</v>
      </c>
      <c r="F15" s="13">
        <v>7</v>
      </c>
      <c r="G15" s="13">
        <v>0</v>
      </c>
      <c r="H15" s="13">
        <f>E15+F15+G15</f>
        <v>19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3</v>
      </c>
      <c r="G16" s="13">
        <v>0</v>
      </c>
      <c r="H16" s="13">
        <f>E16+F16+G16</f>
        <v>11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23</v>
      </c>
      <c r="D17" s="17">
        <f t="shared" si="0"/>
        <v>0</v>
      </c>
      <c r="E17" s="13">
        <f t="shared" si="0"/>
        <v>23</v>
      </c>
      <c r="F17" s="17">
        <f t="shared" si="0"/>
        <v>13</v>
      </c>
      <c r="G17" s="17">
        <f t="shared" si="0"/>
        <v>0</v>
      </c>
      <c r="H17" s="13">
        <f t="shared" si="0"/>
        <v>36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153</v>
      </c>
      <c r="D19" s="13">
        <v>0</v>
      </c>
      <c r="E19" s="13">
        <f t="shared" ref="E19:E25" si="1">C19+D19</f>
        <v>153</v>
      </c>
      <c r="F19" s="21">
        <v>0</v>
      </c>
      <c r="G19" s="13">
        <v>0</v>
      </c>
      <c r="H19" s="13">
        <f t="shared" ref="H19:H25" si="2">E19+G19</f>
        <v>153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16</v>
      </c>
      <c r="D21" s="13">
        <v>0</v>
      </c>
      <c r="E21" s="13">
        <f t="shared" si="1"/>
        <v>16</v>
      </c>
      <c r="F21" s="21">
        <v>0</v>
      </c>
      <c r="G21" s="13">
        <v>0</v>
      </c>
      <c r="H21" s="13">
        <f t="shared" si="2"/>
        <v>16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17</v>
      </c>
      <c r="D22" s="13">
        <v>0</v>
      </c>
      <c r="E22" s="13">
        <f t="shared" si="1"/>
        <v>17</v>
      </c>
      <c r="F22" s="21">
        <v>0</v>
      </c>
      <c r="G22" s="13">
        <v>0</v>
      </c>
      <c r="H22" s="13">
        <f t="shared" si="2"/>
        <v>17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167</v>
      </c>
      <c r="D24" s="13">
        <v>0</v>
      </c>
      <c r="E24" s="13">
        <f t="shared" si="1"/>
        <v>167</v>
      </c>
      <c r="F24" s="21">
        <v>0</v>
      </c>
      <c r="G24" s="13">
        <v>5</v>
      </c>
      <c r="H24" s="13">
        <f t="shared" si="2"/>
        <v>172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369</v>
      </c>
      <c r="D26" s="17">
        <f t="shared" si="3"/>
        <v>0</v>
      </c>
      <c r="E26" s="13">
        <f t="shared" si="3"/>
        <v>369</v>
      </c>
      <c r="F26" s="17">
        <f t="shared" si="3"/>
        <v>0</v>
      </c>
      <c r="G26" s="17">
        <f t="shared" si="3"/>
        <v>5</v>
      </c>
      <c r="H26" s="13">
        <f t="shared" si="3"/>
        <v>374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392</v>
      </c>
      <c r="D27" s="23">
        <f t="shared" si="4"/>
        <v>0</v>
      </c>
      <c r="E27" s="23">
        <f t="shared" si="4"/>
        <v>392</v>
      </c>
      <c r="F27" s="23">
        <f t="shared" si="4"/>
        <v>13</v>
      </c>
      <c r="G27" s="23">
        <f t="shared" si="4"/>
        <v>5</v>
      </c>
      <c r="H27" s="23">
        <f t="shared" si="4"/>
        <v>410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27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17</v>
      </c>
      <c r="D15" s="13">
        <v>0</v>
      </c>
      <c r="E15" s="13">
        <f>C15+D15</f>
        <v>17</v>
      </c>
      <c r="F15" s="13">
        <v>0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0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30</v>
      </c>
      <c r="D17" s="17">
        <f t="shared" si="0"/>
        <v>0</v>
      </c>
      <c r="E17" s="13">
        <f t="shared" si="0"/>
        <v>30</v>
      </c>
      <c r="F17" s="17">
        <f t="shared" si="0"/>
        <v>0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106</v>
      </c>
      <c r="D19" s="13">
        <v>0</v>
      </c>
      <c r="E19" s="13">
        <f t="shared" ref="E19:E25" si="1">C19+D19</f>
        <v>106</v>
      </c>
      <c r="F19" s="21">
        <v>0</v>
      </c>
      <c r="G19" s="13">
        <v>1</v>
      </c>
      <c r="H19" s="13">
        <f t="shared" ref="H19:H25" si="2">E19+G19</f>
        <v>107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20</v>
      </c>
      <c r="D21" s="13">
        <v>0</v>
      </c>
      <c r="E21" s="13">
        <f t="shared" si="1"/>
        <v>20</v>
      </c>
      <c r="F21" s="21">
        <v>0</v>
      </c>
      <c r="G21" s="13">
        <v>0</v>
      </c>
      <c r="H21" s="13">
        <f t="shared" si="2"/>
        <v>20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16</v>
      </c>
      <c r="D22" s="13">
        <v>0</v>
      </c>
      <c r="E22" s="13">
        <f t="shared" si="1"/>
        <v>16</v>
      </c>
      <c r="F22" s="21">
        <v>0</v>
      </c>
      <c r="G22" s="13">
        <v>0</v>
      </c>
      <c r="H22" s="13">
        <f t="shared" si="2"/>
        <v>16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1</v>
      </c>
      <c r="H23" s="13">
        <f t="shared" si="2"/>
        <v>9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67</v>
      </c>
      <c r="D24" s="13">
        <v>0</v>
      </c>
      <c r="E24" s="13">
        <f t="shared" si="1"/>
        <v>67</v>
      </c>
      <c r="F24" s="21">
        <v>0</v>
      </c>
      <c r="G24" s="13">
        <v>2</v>
      </c>
      <c r="H24" s="13">
        <f t="shared" si="2"/>
        <v>69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224</v>
      </c>
      <c r="D26" s="17">
        <f t="shared" si="3"/>
        <v>0</v>
      </c>
      <c r="E26" s="13">
        <f t="shared" si="3"/>
        <v>224</v>
      </c>
      <c r="F26" s="17">
        <f t="shared" si="3"/>
        <v>0</v>
      </c>
      <c r="G26" s="17">
        <f t="shared" si="3"/>
        <v>4</v>
      </c>
      <c r="H26" s="13">
        <f t="shared" si="3"/>
        <v>228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254</v>
      </c>
      <c r="D27" s="23">
        <f t="shared" si="4"/>
        <v>0</v>
      </c>
      <c r="E27" s="23">
        <f t="shared" si="4"/>
        <v>254</v>
      </c>
      <c r="F27" s="23">
        <f t="shared" si="4"/>
        <v>0</v>
      </c>
      <c r="G27" s="23">
        <f t="shared" si="4"/>
        <v>4</v>
      </c>
      <c r="H27" s="23">
        <f t="shared" si="4"/>
        <v>258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30"/>
      <c r="B1" s="30" t="s">
        <v>0</v>
      </c>
      <c r="C1" s="30"/>
      <c r="D1" s="30"/>
      <c r="E1" s="30"/>
      <c r="F1" s="30"/>
      <c r="G1" s="30"/>
      <c r="H1" s="30"/>
      <c r="I1" s="30"/>
      <c r="J1" s="30"/>
      <c r="K1"/>
      <c r="L1"/>
      <c r="M1"/>
    </row>
    <row r="2" spans="1:13" ht="30" customHeight="1">
      <c r="A2" s="30"/>
      <c r="B2" s="30" t="s">
        <v>1</v>
      </c>
      <c r="C2" s="31" t="s">
        <v>2</v>
      </c>
      <c r="D2" s="30"/>
      <c r="E2" s="30"/>
      <c r="F2" s="30"/>
      <c r="G2" s="30"/>
      <c r="H2" s="30"/>
      <c r="I2" s="30"/>
      <c r="J2" s="30"/>
      <c r="K2"/>
      <c r="L2"/>
      <c r="M2"/>
    </row>
    <row r="3" spans="1:13" ht="30" customHeight="1">
      <c r="A3" s="30"/>
      <c r="B3" s="30" t="s">
        <v>3</v>
      </c>
      <c r="C3" s="32" t="s">
        <v>28</v>
      </c>
      <c r="D3" s="30"/>
      <c r="E3" s="30"/>
      <c r="F3" s="30"/>
      <c r="G3" s="30"/>
      <c r="H3" s="30"/>
      <c r="I3" s="30"/>
      <c r="J3" s="30"/>
      <c r="K3"/>
      <c r="L3"/>
      <c r="M3"/>
    </row>
    <row r="4" spans="1:13" ht="30" customHeight="1">
      <c r="A4" s="30"/>
      <c r="B4" s="30" t="s">
        <v>5</v>
      </c>
      <c r="C4" s="33" t="s">
        <v>45</v>
      </c>
      <c r="D4" s="32">
        <v>2019</v>
      </c>
      <c r="E4" s="30"/>
      <c r="F4" s="30"/>
      <c r="G4" s="30"/>
      <c r="H4" s="30"/>
      <c r="I4" s="30"/>
      <c r="J4" s="30"/>
      <c r="K4"/>
      <c r="L4"/>
      <c r="M4"/>
    </row>
    <row r="5" spans="1:13" ht="39.75" customHeight="1">
      <c r="A5" s="30"/>
      <c r="B5" s="72" t="s">
        <v>6</v>
      </c>
      <c r="C5" s="72"/>
      <c r="D5" s="72"/>
      <c r="E5" s="72"/>
      <c r="F5" s="72"/>
      <c r="G5" s="72"/>
      <c r="H5" s="72"/>
      <c r="I5" s="30"/>
      <c r="J5" s="30"/>
      <c r="K5"/>
      <c r="L5"/>
      <c r="M5"/>
    </row>
    <row r="6" spans="1:13" ht="30" customHeight="1">
      <c r="A6" s="34"/>
      <c r="B6" s="35" t="s">
        <v>63</v>
      </c>
      <c r="C6" s="34"/>
      <c r="D6" s="34"/>
      <c r="E6" s="34"/>
      <c r="F6" s="34"/>
      <c r="G6" s="34"/>
      <c r="H6" s="34"/>
      <c r="I6" s="36"/>
      <c r="J6" s="34"/>
      <c r="K6"/>
      <c r="L6"/>
      <c r="M6"/>
    </row>
    <row r="7" spans="1:13" ht="34.5" customHeight="1">
      <c r="A7" s="37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38"/>
      <c r="J7" s="37"/>
      <c r="K7"/>
      <c r="L7"/>
      <c r="M7"/>
    </row>
    <row r="8" spans="1:13" ht="30" customHeight="1">
      <c r="A8" s="37"/>
      <c r="B8" s="71"/>
      <c r="C8" s="71" t="s">
        <v>12</v>
      </c>
      <c r="D8" s="71"/>
      <c r="E8" s="71"/>
      <c r="F8" s="71" t="s">
        <v>13</v>
      </c>
      <c r="G8" s="71"/>
      <c r="H8" s="71"/>
      <c r="I8" s="37"/>
      <c r="J8" s="37"/>
      <c r="K8"/>
      <c r="L8"/>
      <c r="M8"/>
    </row>
    <row r="9" spans="1:13" ht="19.5" customHeight="1">
      <c r="A9" s="37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37"/>
      <c r="J9" s="37"/>
      <c r="K9"/>
      <c r="L9"/>
      <c r="M9"/>
    </row>
    <row r="10" spans="1:13" ht="19.5" customHeight="1">
      <c r="A10" s="37"/>
      <c r="B10" s="71"/>
      <c r="C10" s="71"/>
      <c r="D10" s="71"/>
      <c r="E10" s="71"/>
      <c r="F10" s="71"/>
      <c r="G10" s="71"/>
      <c r="H10" s="71"/>
      <c r="I10" s="37"/>
      <c r="J10" s="37"/>
      <c r="K10"/>
      <c r="L10"/>
      <c r="M10"/>
    </row>
    <row r="11" spans="1:13" ht="19.5" customHeight="1">
      <c r="A11" s="37"/>
      <c r="B11" s="71"/>
      <c r="C11" s="71"/>
      <c r="D11" s="71"/>
      <c r="E11" s="71"/>
      <c r="F11" s="71"/>
      <c r="G11" s="71"/>
      <c r="H11" s="71"/>
      <c r="I11" s="37"/>
      <c r="J11" s="37"/>
      <c r="K11"/>
      <c r="L11"/>
      <c r="M11"/>
    </row>
    <row r="12" spans="1:13" ht="24.75" customHeight="1">
      <c r="A12" s="37"/>
      <c r="B12" s="74" t="s">
        <v>8</v>
      </c>
      <c r="C12" s="74"/>
      <c r="D12" s="74"/>
      <c r="E12" s="74"/>
      <c r="F12" s="74"/>
      <c r="G12" s="74"/>
      <c r="H12" s="74"/>
      <c r="I12" s="37"/>
      <c r="J12" s="37"/>
      <c r="K12"/>
      <c r="L12"/>
      <c r="M12"/>
    </row>
    <row r="13" spans="1:13" ht="24.75" customHeight="1">
      <c r="A13" s="37"/>
      <c r="B13" s="39" t="s">
        <v>48</v>
      </c>
      <c r="C13" s="40">
        <v>1</v>
      </c>
      <c r="D13" s="40">
        <v>0</v>
      </c>
      <c r="E13" s="40">
        <f>C13+D13</f>
        <v>1</v>
      </c>
      <c r="F13" s="40">
        <v>0</v>
      </c>
      <c r="G13" s="40">
        <v>0</v>
      </c>
      <c r="H13" s="40">
        <f>E13+F13+G13</f>
        <v>1</v>
      </c>
      <c r="I13" s="41"/>
      <c r="J13" s="37"/>
      <c r="K13"/>
      <c r="L13"/>
      <c r="M13"/>
    </row>
    <row r="14" spans="1:13" ht="24.75" customHeight="1">
      <c r="A14" s="37"/>
      <c r="B14" s="39" t="s">
        <v>49</v>
      </c>
      <c r="C14" s="40">
        <v>4</v>
      </c>
      <c r="D14" s="40">
        <v>0</v>
      </c>
      <c r="E14" s="40">
        <f>C14+D14</f>
        <v>4</v>
      </c>
      <c r="F14" s="40">
        <v>0</v>
      </c>
      <c r="G14" s="40">
        <v>0</v>
      </c>
      <c r="H14" s="40">
        <f>E14+F14+G14</f>
        <v>4</v>
      </c>
      <c r="I14" s="41"/>
      <c r="J14" s="37"/>
      <c r="K14"/>
      <c r="L14"/>
      <c r="M14"/>
    </row>
    <row r="15" spans="1:13" ht="24.75" customHeight="1">
      <c r="A15" s="37"/>
      <c r="B15" s="39" t="s">
        <v>50</v>
      </c>
      <c r="C15" s="40">
        <v>17</v>
      </c>
      <c r="D15" s="40">
        <v>0</v>
      </c>
      <c r="E15" s="40">
        <f>C15+D15</f>
        <v>17</v>
      </c>
      <c r="F15" s="40">
        <v>0</v>
      </c>
      <c r="G15" s="40">
        <v>0</v>
      </c>
      <c r="H15" s="40">
        <f>E15+F15+G15</f>
        <v>17</v>
      </c>
      <c r="I15" s="42"/>
      <c r="J15" s="37"/>
      <c r="K15"/>
      <c r="L15"/>
      <c r="M15"/>
    </row>
    <row r="16" spans="1:13" ht="24.75" customHeight="1">
      <c r="A16" s="37"/>
      <c r="B16" s="39" t="s">
        <v>51</v>
      </c>
      <c r="C16" s="40">
        <v>6</v>
      </c>
      <c r="D16" s="40">
        <v>0</v>
      </c>
      <c r="E16" s="40">
        <f>C16+D16</f>
        <v>6</v>
      </c>
      <c r="F16" s="40">
        <v>2</v>
      </c>
      <c r="G16" s="40">
        <v>0</v>
      </c>
      <c r="H16" s="40">
        <f>E16+F16+G16</f>
        <v>8</v>
      </c>
      <c r="I16" s="37"/>
      <c r="J16" s="37"/>
      <c r="K16"/>
      <c r="L16"/>
      <c r="M16"/>
    </row>
    <row r="17" spans="1:13" ht="24.75" customHeight="1">
      <c r="A17" s="37"/>
      <c r="B17" s="43" t="s">
        <v>52</v>
      </c>
      <c r="C17" s="44">
        <f t="shared" ref="C17:H17" si="0">SUM(C13:C16)</f>
        <v>28</v>
      </c>
      <c r="D17" s="44">
        <f t="shared" si="0"/>
        <v>0</v>
      </c>
      <c r="E17" s="40">
        <f t="shared" si="0"/>
        <v>28</v>
      </c>
      <c r="F17" s="44">
        <f t="shared" si="0"/>
        <v>2</v>
      </c>
      <c r="G17" s="44">
        <f t="shared" si="0"/>
        <v>0</v>
      </c>
      <c r="H17" s="40">
        <f t="shared" si="0"/>
        <v>30</v>
      </c>
      <c r="I17" s="37"/>
      <c r="J17" s="37"/>
      <c r="K17"/>
      <c r="L17"/>
      <c r="M17"/>
    </row>
    <row r="18" spans="1:13" ht="24.75" customHeight="1">
      <c r="A18" s="37"/>
      <c r="B18" s="75" t="s">
        <v>53</v>
      </c>
      <c r="C18" s="75"/>
      <c r="D18" s="75"/>
      <c r="E18" s="75"/>
      <c r="F18" s="75"/>
      <c r="G18" s="75"/>
      <c r="H18" s="75"/>
      <c r="I18" s="37"/>
      <c r="J18" s="37"/>
      <c r="K18"/>
      <c r="L18"/>
      <c r="M18"/>
    </row>
    <row r="19" spans="1:13" ht="24.75" customHeight="1">
      <c r="A19" s="37"/>
      <c r="B19" s="39" t="s">
        <v>54</v>
      </c>
      <c r="C19" s="40">
        <v>96</v>
      </c>
      <c r="D19" s="40">
        <v>0</v>
      </c>
      <c r="E19" s="40">
        <f t="shared" ref="E19:E25" si="1">C19+D19</f>
        <v>96</v>
      </c>
      <c r="F19" s="45">
        <v>0</v>
      </c>
      <c r="G19" s="40">
        <v>0</v>
      </c>
      <c r="H19" s="40">
        <f t="shared" ref="H19:H25" si="2">E19+G19</f>
        <v>96</v>
      </c>
      <c r="I19" s="37"/>
      <c r="J19" s="37"/>
      <c r="K19"/>
      <c r="L19"/>
      <c r="M19"/>
    </row>
    <row r="20" spans="1:13" ht="24.75" customHeight="1">
      <c r="A20" s="37"/>
      <c r="B20" s="39" t="s">
        <v>55</v>
      </c>
      <c r="C20" s="40">
        <v>3</v>
      </c>
      <c r="D20" s="40">
        <v>0</v>
      </c>
      <c r="E20" s="40">
        <f t="shared" si="1"/>
        <v>3</v>
      </c>
      <c r="F20" s="45">
        <v>0</v>
      </c>
      <c r="G20" s="40">
        <v>0</v>
      </c>
      <c r="H20" s="40">
        <f t="shared" si="2"/>
        <v>3</v>
      </c>
      <c r="I20" s="37"/>
      <c r="J20" s="37"/>
      <c r="K20"/>
      <c r="L20"/>
      <c r="M20"/>
    </row>
    <row r="21" spans="1:13" ht="24.75" customHeight="1">
      <c r="A21" s="37"/>
      <c r="B21" s="39" t="s">
        <v>56</v>
      </c>
      <c r="C21" s="40">
        <v>22</v>
      </c>
      <c r="D21" s="40">
        <v>0</v>
      </c>
      <c r="E21" s="40">
        <f t="shared" si="1"/>
        <v>22</v>
      </c>
      <c r="F21" s="45">
        <v>0</v>
      </c>
      <c r="G21" s="40">
        <v>0</v>
      </c>
      <c r="H21" s="40">
        <f t="shared" si="2"/>
        <v>22</v>
      </c>
      <c r="I21" s="37"/>
      <c r="J21" s="37"/>
      <c r="K21"/>
      <c r="L21"/>
      <c r="M21"/>
    </row>
    <row r="22" spans="1:13" ht="24.75" customHeight="1">
      <c r="A22" s="37"/>
      <c r="B22" s="39" t="s">
        <v>57</v>
      </c>
      <c r="C22" s="40">
        <v>31</v>
      </c>
      <c r="D22" s="40">
        <v>0</v>
      </c>
      <c r="E22" s="40">
        <f t="shared" si="1"/>
        <v>31</v>
      </c>
      <c r="F22" s="45">
        <v>0</v>
      </c>
      <c r="G22" s="40">
        <v>1</v>
      </c>
      <c r="H22" s="40">
        <f t="shared" si="2"/>
        <v>32</v>
      </c>
      <c r="I22" s="37"/>
      <c r="J22" s="37"/>
      <c r="K22"/>
      <c r="L22"/>
      <c r="M22"/>
    </row>
    <row r="23" spans="1:13" ht="24.75" customHeight="1">
      <c r="A23" s="37"/>
      <c r="B23" s="39" t="s">
        <v>58</v>
      </c>
      <c r="C23" s="40">
        <v>17</v>
      </c>
      <c r="D23" s="40">
        <v>0</v>
      </c>
      <c r="E23" s="40">
        <f t="shared" si="1"/>
        <v>17</v>
      </c>
      <c r="F23" s="45">
        <v>0</v>
      </c>
      <c r="G23" s="40">
        <v>0</v>
      </c>
      <c r="H23" s="40">
        <f t="shared" si="2"/>
        <v>17</v>
      </c>
      <c r="I23" s="37"/>
      <c r="J23" s="37"/>
      <c r="K23"/>
      <c r="L23"/>
      <c r="M23"/>
    </row>
    <row r="24" spans="1:13" ht="24.75" customHeight="1">
      <c r="A24" s="37"/>
      <c r="B24" s="39" t="s">
        <v>59</v>
      </c>
      <c r="C24" s="40">
        <v>51</v>
      </c>
      <c r="D24" s="40">
        <v>0</v>
      </c>
      <c r="E24" s="40">
        <f t="shared" si="1"/>
        <v>51</v>
      </c>
      <c r="F24" s="45">
        <v>0</v>
      </c>
      <c r="G24" s="40">
        <v>1</v>
      </c>
      <c r="H24" s="40">
        <f t="shared" si="2"/>
        <v>52</v>
      </c>
      <c r="I24" s="37"/>
      <c r="J24" s="37"/>
      <c r="K24"/>
      <c r="L24"/>
      <c r="M24"/>
    </row>
    <row r="25" spans="1:13" ht="24.75" customHeight="1">
      <c r="A25" s="37"/>
      <c r="B25" s="39" t="s">
        <v>60</v>
      </c>
      <c r="C25" s="40">
        <v>0</v>
      </c>
      <c r="D25" s="40">
        <v>0</v>
      </c>
      <c r="E25" s="40">
        <f t="shared" si="1"/>
        <v>0</v>
      </c>
      <c r="F25" s="45">
        <v>0</v>
      </c>
      <c r="G25" s="40">
        <v>0</v>
      </c>
      <c r="H25" s="40">
        <f t="shared" si="2"/>
        <v>0</v>
      </c>
      <c r="I25" s="37"/>
      <c r="J25" s="37"/>
      <c r="K25"/>
      <c r="L25"/>
      <c r="M25"/>
    </row>
    <row r="26" spans="1:13" ht="24.75" customHeight="1">
      <c r="A26" s="37"/>
      <c r="B26" s="43" t="s">
        <v>61</v>
      </c>
      <c r="C26" s="44">
        <f t="shared" ref="C26:H26" si="3">SUM(C19:C25)</f>
        <v>220</v>
      </c>
      <c r="D26" s="44">
        <f t="shared" si="3"/>
        <v>0</v>
      </c>
      <c r="E26" s="40">
        <f t="shared" si="3"/>
        <v>220</v>
      </c>
      <c r="F26" s="44">
        <f t="shared" si="3"/>
        <v>0</v>
      </c>
      <c r="G26" s="44">
        <f t="shared" si="3"/>
        <v>2</v>
      </c>
      <c r="H26" s="40">
        <f t="shared" si="3"/>
        <v>222</v>
      </c>
      <c r="I26" s="37"/>
      <c r="J26" s="37"/>
      <c r="K26"/>
      <c r="L26"/>
      <c r="M26"/>
    </row>
    <row r="27" spans="1:13" ht="24.75" customHeight="1">
      <c r="A27" s="37"/>
      <c r="B27" s="46" t="s">
        <v>11</v>
      </c>
      <c r="C27" s="47">
        <f t="shared" ref="C27:H27" si="4">C17+C26</f>
        <v>248</v>
      </c>
      <c r="D27" s="47">
        <f t="shared" si="4"/>
        <v>0</v>
      </c>
      <c r="E27" s="47">
        <f t="shared" si="4"/>
        <v>248</v>
      </c>
      <c r="F27" s="47">
        <f t="shared" si="4"/>
        <v>2</v>
      </c>
      <c r="G27" s="47">
        <f t="shared" si="4"/>
        <v>2</v>
      </c>
      <c r="H27" s="47">
        <f t="shared" si="4"/>
        <v>252</v>
      </c>
      <c r="I27" s="37"/>
      <c r="J27" s="37"/>
      <c r="K27"/>
      <c r="L27"/>
      <c r="M27"/>
    </row>
    <row r="28" spans="1:13" ht="15" customHeight="1">
      <c r="A28" s="37"/>
      <c r="B28" s="48"/>
      <c r="C28" s="48"/>
      <c r="D28" s="48"/>
      <c r="E28" s="48"/>
      <c r="F28" s="48"/>
      <c r="G28" s="48"/>
      <c r="H28" s="48"/>
      <c r="I28" s="37"/>
      <c r="J28" s="37"/>
      <c r="K28"/>
      <c r="L28"/>
      <c r="M28"/>
    </row>
    <row r="29" spans="1:13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/>
      <c r="L29"/>
      <c r="M29"/>
    </row>
    <row r="30" spans="1:13" ht="15" customHeight="1">
      <c r="A30" s="37"/>
      <c r="B30" s="49" t="s">
        <v>62</v>
      </c>
      <c r="C30" s="37"/>
      <c r="D30" s="37"/>
      <c r="E30" s="37"/>
      <c r="F30" s="37"/>
      <c r="G30" s="37"/>
      <c r="H30" s="37"/>
      <c r="I30" s="37"/>
      <c r="J30" s="37"/>
      <c r="K30"/>
      <c r="L30"/>
      <c r="M30"/>
    </row>
    <row r="31" spans="1:13" ht="32.25" customHeight="1">
      <c r="A31" s="37"/>
      <c r="B31" s="73" t="s">
        <v>66</v>
      </c>
      <c r="C31" s="73"/>
      <c r="D31" s="73"/>
      <c r="E31" s="73"/>
      <c r="F31" s="73"/>
      <c r="G31" s="73"/>
      <c r="H31" s="73"/>
      <c r="I31" s="37"/>
      <c r="J31" s="37"/>
      <c r="K31"/>
      <c r="L31"/>
      <c r="M31"/>
    </row>
    <row r="32" spans="1:13" ht="27" customHeight="1">
      <c r="A32" s="37"/>
      <c r="B32" s="73" t="s">
        <v>65</v>
      </c>
      <c r="C32" s="73"/>
      <c r="D32" s="73"/>
      <c r="E32" s="73"/>
      <c r="F32" s="73"/>
      <c r="G32" s="73"/>
      <c r="H32" s="73"/>
      <c r="I32" s="37"/>
      <c r="J32" s="37"/>
      <c r="K32"/>
      <c r="L32"/>
      <c r="M32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29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9</v>
      </c>
      <c r="D14" s="13">
        <v>0</v>
      </c>
      <c r="E14" s="13">
        <f>C14+D14</f>
        <v>9</v>
      </c>
      <c r="F14" s="13">
        <v>0</v>
      </c>
      <c r="G14" s="13">
        <v>0</v>
      </c>
      <c r="H14" s="13">
        <f>E14+F14+G14</f>
        <v>9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33</v>
      </c>
      <c r="D15" s="13">
        <v>0</v>
      </c>
      <c r="E15" s="13">
        <f>C15+D15</f>
        <v>33</v>
      </c>
      <c r="F15" s="13">
        <v>1</v>
      </c>
      <c r="G15" s="13">
        <v>0</v>
      </c>
      <c r="H15" s="13">
        <f>E15+F15+G15</f>
        <v>34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4</v>
      </c>
      <c r="D16" s="13">
        <v>0</v>
      </c>
      <c r="E16" s="13">
        <f>C16+D16</f>
        <v>4</v>
      </c>
      <c r="F16" s="13">
        <v>0</v>
      </c>
      <c r="G16" s="13">
        <v>0</v>
      </c>
      <c r="H16" s="13">
        <f>E16+F16+G16</f>
        <v>4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47</v>
      </c>
      <c r="D17" s="17">
        <f t="shared" si="0"/>
        <v>0</v>
      </c>
      <c r="E17" s="13">
        <f t="shared" si="0"/>
        <v>47</v>
      </c>
      <c r="F17" s="17">
        <f t="shared" si="0"/>
        <v>1</v>
      </c>
      <c r="G17" s="17">
        <f t="shared" si="0"/>
        <v>0</v>
      </c>
      <c r="H17" s="13">
        <f t="shared" si="0"/>
        <v>48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393</v>
      </c>
      <c r="D19" s="13">
        <v>0</v>
      </c>
      <c r="E19" s="13">
        <f t="shared" ref="E19:E25" si="1">C19+D19</f>
        <v>393</v>
      </c>
      <c r="F19" s="21">
        <v>0</v>
      </c>
      <c r="G19" s="13">
        <v>1</v>
      </c>
      <c r="H19" s="13">
        <f t="shared" ref="H19:H25" si="2">E19+G19</f>
        <v>394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61</v>
      </c>
      <c r="D21" s="13">
        <v>0</v>
      </c>
      <c r="E21" s="13">
        <f t="shared" si="1"/>
        <v>61</v>
      </c>
      <c r="F21" s="21">
        <v>0</v>
      </c>
      <c r="G21" s="13">
        <v>0</v>
      </c>
      <c r="H21" s="13">
        <f t="shared" si="2"/>
        <v>61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80</v>
      </c>
      <c r="D22" s="13">
        <v>0</v>
      </c>
      <c r="E22" s="13">
        <f t="shared" si="1"/>
        <v>80</v>
      </c>
      <c r="F22" s="21">
        <v>0</v>
      </c>
      <c r="G22" s="13">
        <v>7</v>
      </c>
      <c r="H22" s="13">
        <f t="shared" si="2"/>
        <v>87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</v>
      </c>
      <c r="D23" s="13">
        <v>0</v>
      </c>
      <c r="E23" s="13">
        <f t="shared" si="1"/>
        <v>1</v>
      </c>
      <c r="F23" s="21">
        <v>0</v>
      </c>
      <c r="G23" s="13">
        <v>0</v>
      </c>
      <c r="H23" s="13">
        <f t="shared" si="2"/>
        <v>1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343</v>
      </c>
      <c r="D24" s="13">
        <v>0</v>
      </c>
      <c r="E24" s="13">
        <f t="shared" si="1"/>
        <v>343</v>
      </c>
      <c r="F24" s="21">
        <v>0</v>
      </c>
      <c r="G24" s="13">
        <v>7</v>
      </c>
      <c r="H24" s="13">
        <f t="shared" si="2"/>
        <v>350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886</v>
      </c>
      <c r="D26" s="17">
        <f t="shared" si="3"/>
        <v>0</v>
      </c>
      <c r="E26" s="13">
        <f t="shared" si="3"/>
        <v>886</v>
      </c>
      <c r="F26" s="17">
        <f t="shared" si="3"/>
        <v>0</v>
      </c>
      <c r="G26" s="17">
        <f t="shared" si="3"/>
        <v>15</v>
      </c>
      <c r="H26" s="13">
        <f t="shared" si="3"/>
        <v>901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933</v>
      </c>
      <c r="D27" s="23">
        <f t="shared" si="4"/>
        <v>0</v>
      </c>
      <c r="E27" s="23">
        <f t="shared" si="4"/>
        <v>933</v>
      </c>
      <c r="F27" s="23">
        <f t="shared" si="4"/>
        <v>1</v>
      </c>
      <c r="G27" s="23">
        <f t="shared" si="4"/>
        <v>15</v>
      </c>
      <c r="H27" s="23">
        <f t="shared" si="4"/>
        <v>949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30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6</v>
      </c>
      <c r="D14" s="13">
        <v>0</v>
      </c>
      <c r="E14" s="13">
        <f>C14+D14</f>
        <v>6</v>
      </c>
      <c r="F14" s="13">
        <v>0</v>
      </c>
      <c r="G14" s="13">
        <v>0</v>
      </c>
      <c r="H14" s="13">
        <f>E14+F14+G14</f>
        <v>6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22</v>
      </c>
      <c r="D15" s="13">
        <v>0</v>
      </c>
      <c r="E15" s="13">
        <f>C15+D15</f>
        <v>22</v>
      </c>
      <c r="F15" s="13">
        <v>1</v>
      </c>
      <c r="G15" s="13">
        <v>0</v>
      </c>
      <c r="H15" s="13">
        <f>E15+F15+G15</f>
        <v>23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3</v>
      </c>
      <c r="D16" s="13">
        <v>0</v>
      </c>
      <c r="E16" s="13">
        <f>C16+D16</f>
        <v>3</v>
      </c>
      <c r="F16" s="13">
        <v>2</v>
      </c>
      <c r="G16" s="13">
        <v>0</v>
      </c>
      <c r="H16" s="13">
        <f>E16+F16+G16</f>
        <v>5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32</v>
      </c>
      <c r="D17" s="17">
        <f t="shared" si="0"/>
        <v>0</v>
      </c>
      <c r="E17" s="13">
        <f t="shared" si="0"/>
        <v>32</v>
      </c>
      <c r="F17" s="17">
        <f t="shared" si="0"/>
        <v>3</v>
      </c>
      <c r="G17" s="17">
        <f t="shared" si="0"/>
        <v>0</v>
      </c>
      <c r="H17" s="13">
        <f t="shared" si="0"/>
        <v>35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148</v>
      </c>
      <c r="D19" s="13">
        <v>0</v>
      </c>
      <c r="E19" s="13">
        <f t="shared" ref="E19:E25" si="1">C19+D19</f>
        <v>148</v>
      </c>
      <c r="F19" s="21">
        <v>0</v>
      </c>
      <c r="G19" s="13">
        <v>0</v>
      </c>
      <c r="H19" s="13">
        <f t="shared" ref="H19:H25" si="2">E19+G19</f>
        <v>148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11</v>
      </c>
      <c r="D20" s="13">
        <v>0</v>
      </c>
      <c r="E20" s="13">
        <f t="shared" si="1"/>
        <v>11</v>
      </c>
      <c r="F20" s="21">
        <v>0</v>
      </c>
      <c r="G20" s="13">
        <v>0</v>
      </c>
      <c r="H20" s="13">
        <f t="shared" si="2"/>
        <v>11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4</v>
      </c>
      <c r="D21" s="13">
        <v>0</v>
      </c>
      <c r="E21" s="13">
        <f t="shared" si="1"/>
        <v>4</v>
      </c>
      <c r="F21" s="21">
        <v>0</v>
      </c>
      <c r="G21" s="13">
        <v>1</v>
      </c>
      <c r="H21" s="13">
        <f t="shared" si="2"/>
        <v>5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17</v>
      </c>
      <c r="D22" s="13">
        <v>0</v>
      </c>
      <c r="E22" s="13">
        <f t="shared" si="1"/>
        <v>17</v>
      </c>
      <c r="F22" s="21">
        <v>0</v>
      </c>
      <c r="G22" s="13">
        <v>0</v>
      </c>
      <c r="H22" s="13">
        <f t="shared" si="2"/>
        <v>17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40</v>
      </c>
      <c r="D23" s="13">
        <v>0</v>
      </c>
      <c r="E23" s="13">
        <f t="shared" si="1"/>
        <v>40</v>
      </c>
      <c r="F23" s="21">
        <v>0</v>
      </c>
      <c r="G23" s="13">
        <v>1</v>
      </c>
      <c r="H23" s="13">
        <f t="shared" si="2"/>
        <v>41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128</v>
      </c>
      <c r="D24" s="13">
        <v>0</v>
      </c>
      <c r="E24" s="13">
        <f t="shared" si="1"/>
        <v>128</v>
      </c>
      <c r="F24" s="21">
        <v>0</v>
      </c>
      <c r="G24" s="13">
        <v>7</v>
      </c>
      <c r="H24" s="13">
        <f t="shared" si="2"/>
        <v>135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2</v>
      </c>
      <c r="H25" s="13">
        <f t="shared" si="2"/>
        <v>2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348</v>
      </c>
      <c r="D26" s="17">
        <f t="shared" si="3"/>
        <v>0</v>
      </c>
      <c r="E26" s="13">
        <f t="shared" si="3"/>
        <v>348</v>
      </c>
      <c r="F26" s="17">
        <f t="shared" si="3"/>
        <v>0</v>
      </c>
      <c r="G26" s="17">
        <f t="shared" si="3"/>
        <v>11</v>
      </c>
      <c r="H26" s="13">
        <f t="shared" si="3"/>
        <v>359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380</v>
      </c>
      <c r="D27" s="23">
        <f t="shared" si="4"/>
        <v>0</v>
      </c>
      <c r="E27" s="23">
        <f t="shared" si="4"/>
        <v>380</v>
      </c>
      <c r="F27" s="23">
        <f t="shared" si="4"/>
        <v>3</v>
      </c>
      <c r="G27" s="23">
        <f t="shared" si="4"/>
        <v>11</v>
      </c>
      <c r="H27" s="23">
        <f t="shared" si="4"/>
        <v>394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31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17</v>
      </c>
      <c r="D15" s="13">
        <v>0</v>
      </c>
      <c r="E15" s="13">
        <f>C15+D15</f>
        <v>17</v>
      </c>
      <c r="F15" s="13">
        <v>0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0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30</v>
      </c>
      <c r="D17" s="17">
        <f t="shared" si="0"/>
        <v>0</v>
      </c>
      <c r="E17" s="13">
        <f t="shared" si="0"/>
        <v>30</v>
      </c>
      <c r="F17" s="17">
        <f t="shared" si="0"/>
        <v>0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113</v>
      </c>
      <c r="D19" s="13">
        <v>0</v>
      </c>
      <c r="E19" s="13">
        <f t="shared" ref="E19:E25" si="1">C19+D19</f>
        <v>113</v>
      </c>
      <c r="F19" s="21">
        <v>0</v>
      </c>
      <c r="G19" s="13">
        <v>1</v>
      </c>
      <c r="H19" s="13">
        <f t="shared" ref="H19:H25" si="2">E19+G19</f>
        <v>114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15</v>
      </c>
      <c r="D20" s="13">
        <v>0</v>
      </c>
      <c r="E20" s="13">
        <f t="shared" si="1"/>
        <v>15</v>
      </c>
      <c r="F20" s="21">
        <v>0</v>
      </c>
      <c r="G20" s="13">
        <v>0</v>
      </c>
      <c r="H20" s="13">
        <f t="shared" si="2"/>
        <v>15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9</v>
      </c>
      <c r="D21" s="13">
        <v>0</v>
      </c>
      <c r="E21" s="13">
        <f t="shared" si="1"/>
        <v>9</v>
      </c>
      <c r="F21" s="21">
        <v>0</v>
      </c>
      <c r="G21" s="13">
        <v>0</v>
      </c>
      <c r="H21" s="13">
        <f t="shared" si="2"/>
        <v>9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9</v>
      </c>
      <c r="D22" s="13">
        <v>0</v>
      </c>
      <c r="E22" s="13">
        <f t="shared" si="1"/>
        <v>9</v>
      </c>
      <c r="F22" s="21">
        <v>0</v>
      </c>
      <c r="G22" s="13">
        <v>0</v>
      </c>
      <c r="H22" s="13">
        <f t="shared" si="2"/>
        <v>9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</v>
      </c>
      <c r="D23" s="13">
        <v>0</v>
      </c>
      <c r="E23" s="13">
        <f t="shared" si="1"/>
        <v>1</v>
      </c>
      <c r="F23" s="21">
        <v>0</v>
      </c>
      <c r="G23" s="13">
        <v>0</v>
      </c>
      <c r="H23" s="13">
        <f t="shared" si="2"/>
        <v>1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142</v>
      </c>
      <c r="D24" s="13">
        <v>0</v>
      </c>
      <c r="E24" s="13">
        <f t="shared" si="1"/>
        <v>142</v>
      </c>
      <c r="F24" s="21">
        <v>0</v>
      </c>
      <c r="G24" s="13">
        <v>6</v>
      </c>
      <c r="H24" s="13">
        <f t="shared" si="2"/>
        <v>148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289</v>
      </c>
      <c r="D26" s="17">
        <f t="shared" si="3"/>
        <v>0</v>
      </c>
      <c r="E26" s="13">
        <f t="shared" si="3"/>
        <v>289</v>
      </c>
      <c r="F26" s="17">
        <f t="shared" si="3"/>
        <v>0</v>
      </c>
      <c r="G26" s="17">
        <f t="shared" si="3"/>
        <v>7</v>
      </c>
      <c r="H26" s="13">
        <f t="shared" si="3"/>
        <v>296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319</v>
      </c>
      <c r="D27" s="23">
        <f t="shared" si="4"/>
        <v>0</v>
      </c>
      <c r="E27" s="23">
        <f t="shared" si="4"/>
        <v>319</v>
      </c>
      <c r="F27" s="23">
        <f t="shared" si="4"/>
        <v>0</v>
      </c>
      <c r="G27" s="23">
        <f t="shared" si="4"/>
        <v>7</v>
      </c>
      <c r="H27" s="23">
        <f t="shared" si="4"/>
        <v>326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32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9</v>
      </c>
      <c r="D14" s="13">
        <v>0</v>
      </c>
      <c r="E14" s="13">
        <f>C14+D14</f>
        <v>9</v>
      </c>
      <c r="F14" s="13">
        <v>0</v>
      </c>
      <c r="G14" s="13">
        <v>0</v>
      </c>
      <c r="H14" s="13">
        <f>E14+F14+G14</f>
        <v>9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24</v>
      </c>
      <c r="D15" s="13">
        <v>0</v>
      </c>
      <c r="E15" s="13">
        <f>C15+D15</f>
        <v>24</v>
      </c>
      <c r="F15" s="13">
        <v>0</v>
      </c>
      <c r="G15" s="13">
        <v>1</v>
      </c>
      <c r="H15" s="13">
        <f>E15+F15+G15</f>
        <v>25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7</v>
      </c>
      <c r="D16" s="13">
        <v>0</v>
      </c>
      <c r="E16" s="13">
        <f>C16+D16</f>
        <v>7</v>
      </c>
      <c r="F16" s="13">
        <v>0</v>
      </c>
      <c r="G16" s="13">
        <v>0</v>
      </c>
      <c r="H16" s="13">
        <f>E16+F16+G16</f>
        <v>7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41</v>
      </c>
      <c r="D17" s="17">
        <f t="shared" si="0"/>
        <v>0</v>
      </c>
      <c r="E17" s="13">
        <f t="shared" si="0"/>
        <v>41</v>
      </c>
      <c r="F17" s="17">
        <f t="shared" si="0"/>
        <v>0</v>
      </c>
      <c r="G17" s="17">
        <f t="shared" si="0"/>
        <v>1</v>
      </c>
      <c r="H17" s="13">
        <f t="shared" si="0"/>
        <v>42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263</v>
      </c>
      <c r="D19" s="13">
        <v>0</v>
      </c>
      <c r="E19" s="13">
        <f t="shared" ref="E19:E25" si="1">C19+D19</f>
        <v>263</v>
      </c>
      <c r="F19" s="21">
        <v>0</v>
      </c>
      <c r="G19" s="13">
        <v>0</v>
      </c>
      <c r="H19" s="13">
        <f t="shared" ref="H19:H25" si="2">E19+G19</f>
        <v>263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11</v>
      </c>
      <c r="D20" s="13">
        <v>0</v>
      </c>
      <c r="E20" s="13">
        <f t="shared" si="1"/>
        <v>11</v>
      </c>
      <c r="F20" s="21">
        <v>0</v>
      </c>
      <c r="G20" s="13">
        <v>0</v>
      </c>
      <c r="H20" s="13">
        <f t="shared" si="2"/>
        <v>11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18</v>
      </c>
      <c r="D21" s="13">
        <v>0</v>
      </c>
      <c r="E21" s="13">
        <f t="shared" si="1"/>
        <v>18</v>
      </c>
      <c r="F21" s="21">
        <v>0</v>
      </c>
      <c r="G21" s="13">
        <v>0</v>
      </c>
      <c r="H21" s="13">
        <f t="shared" si="2"/>
        <v>18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17</v>
      </c>
      <c r="D22" s="13">
        <v>0</v>
      </c>
      <c r="E22" s="13">
        <f t="shared" si="1"/>
        <v>17</v>
      </c>
      <c r="F22" s="21">
        <v>0</v>
      </c>
      <c r="G22" s="13">
        <v>0</v>
      </c>
      <c r="H22" s="13">
        <f t="shared" si="2"/>
        <v>17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7</v>
      </c>
      <c r="D23" s="13">
        <v>0</v>
      </c>
      <c r="E23" s="13">
        <f t="shared" si="1"/>
        <v>7</v>
      </c>
      <c r="F23" s="21">
        <v>0</v>
      </c>
      <c r="G23" s="13">
        <v>0</v>
      </c>
      <c r="H23" s="13">
        <f t="shared" si="2"/>
        <v>7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240</v>
      </c>
      <c r="D24" s="13">
        <v>0</v>
      </c>
      <c r="E24" s="13">
        <f t="shared" si="1"/>
        <v>240</v>
      </c>
      <c r="F24" s="21">
        <v>0</v>
      </c>
      <c r="G24" s="13">
        <v>8</v>
      </c>
      <c r="H24" s="13">
        <f t="shared" si="2"/>
        <v>248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556</v>
      </c>
      <c r="D26" s="17">
        <f t="shared" si="3"/>
        <v>0</v>
      </c>
      <c r="E26" s="13">
        <f t="shared" si="3"/>
        <v>556</v>
      </c>
      <c r="F26" s="17">
        <f t="shared" si="3"/>
        <v>0</v>
      </c>
      <c r="G26" s="17">
        <f t="shared" si="3"/>
        <v>8</v>
      </c>
      <c r="H26" s="13">
        <f t="shared" si="3"/>
        <v>564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597</v>
      </c>
      <c r="D27" s="23">
        <f t="shared" si="4"/>
        <v>0</v>
      </c>
      <c r="E27" s="23">
        <f t="shared" si="4"/>
        <v>597</v>
      </c>
      <c r="F27" s="23">
        <f t="shared" si="4"/>
        <v>0</v>
      </c>
      <c r="G27" s="23">
        <f t="shared" si="4"/>
        <v>9</v>
      </c>
      <c r="H27" s="23">
        <f t="shared" si="4"/>
        <v>606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33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0</v>
      </c>
      <c r="D13" s="13">
        <v>1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5</v>
      </c>
      <c r="D14" s="13">
        <v>0</v>
      </c>
      <c r="E14" s="13">
        <f>C14+D14</f>
        <v>5</v>
      </c>
      <c r="F14" s="13">
        <v>1</v>
      </c>
      <c r="G14" s="13">
        <v>0</v>
      </c>
      <c r="H14" s="13">
        <f>E14+F14+G14</f>
        <v>6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15</v>
      </c>
      <c r="D15" s="13">
        <v>1</v>
      </c>
      <c r="E15" s="13">
        <f>C15+D15</f>
        <v>16</v>
      </c>
      <c r="F15" s="13">
        <v>10</v>
      </c>
      <c r="G15" s="13">
        <v>0</v>
      </c>
      <c r="H15" s="13">
        <f>E15+F15+G15</f>
        <v>26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5</v>
      </c>
      <c r="G16" s="13">
        <v>0</v>
      </c>
      <c r="H16" s="13">
        <f>E16+F16+G16</f>
        <v>10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25</v>
      </c>
      <c r="D17" s="17">
        <f t="shared" si="0"/>
        <v>2</v>
      </c>
      <c r="E17" s="13">
        <f t="shared" si="0"/>
        <v>27</v>
      </c>
      <c r="F17" s="17">
        <f t="shared" si="0"/>
        <v>16</v>
      </c>
      <c r="G17" s="17">
        <f t="shared" si="0"/>
        <v>0</v>
      </c>
      <c r="H17" s="13">
        <f t="shared" si="0"/>
        <v>43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178</v>
      </c>
      <c r="D19" s="13">
        <v>0</v>
      </c>
      <c r="E19" s="13">
        <f t="shared" ref="E19:E25" si="1">C19+D19</f>
        <v>178</v>
      </c>
      <c r="F19" s="21">
        <v>0</v>
      </c>
      <c r="G19" s="13">
        <v>20</v>
      </c>
      <c r="H19" s="13">
        <f t="shared" ref="H19:H25" si="2">E19+G19</f>
        <v>198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12</v>
      </c>
      <c r="D22" s="13">
        <v>0</v>
      </c>
      <c r="E22" s="13">
        <f t="shared" si="1"/>
        <v>12</v>
      </c>
      <c r="F22" s="21">
        <v>0</v>
      </c>
      <c r="G22" s="13">
        <v>0</v>
      </c>
      <c r="H22" s="13">
        <f t="shared" si="2"/>
        <v>12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5</v>
      </c>
      <c r="D23" s="13">
        <v>0</v>
      </c>
      <c r="E23" s="13">
        <f t="shared" si="1"/>
        <v>5</v>
      </c>
      <c r="F23" s="21">
        <v>0</v>
      </c>
      <c r="G23" s="13">
        <v>0</v>
      </c>
      <c r="H23" s="13">
        <f t="shared" si="2"/>
        <v>5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265</v>
      </c>
      <c r="D24" s="13">
        <v>0</v>
      </c>
      <c r="E24" s="13">
        <f t="shared" si="1"/>
        <v>265</v>
      </c>
      <c r="F24" s="21">
        <v>0</v>
      </c>
      <c r="G24" s="13">
        <v>3</v>
      </c>
      <c r="H24" s="13">
        <f t="shared" si="2"/>
        <v>268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463</v>
      </c>
      <c r="D26" s="17">
        <f t="shared" si="3"/>
        <v>0</v>
      </c>
      <c r="E26" s="13">
        <f t="shared" si="3"/>
        <v>463</v>
      </c>
      <c r="F26" s="17">
        <f t="shared" si="3"/>
        <v>0</v>
      </c>
      <c r="G26" s="17">
        <f t="shared" si="3"/>
        <v>23</v>
      </c>
      <c r="H26" s="13">
        <f t="shared" si="3"/>
        <v>486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488</v>
      </c>
      <c r="D27" s="23">
        <f t="shared" si="4"/>
        <v>2</v>
      </c>
      <c r="E27" s="23">
        <f t="shared" si="4"/>
        <v>490</v>
      </c>
      <c r="F27" s="23">
        <f t="shared" si="4"/>
        <v>16</v>
      </c>
      <c r="G27" s="23">
        <f t="shared" si="4"/>
        <v>23</v>
      </c>
      <c r="H27" s="23">
        <f t="shared" si="4"/>
        <v>529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34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0</v>
      </c>
      <c r="D13" s="13">
        <v>1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1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9</v>
      </c>
      <c r="D15" s="13">
        <v>0</v>
      </c>
      <c r="E15" s="13">
        <f>C15+D15</f>
        <v>9</v>
      </c>
      <c r="F15" s="13">
        <v>8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7</v>
      </c>
      <c r="D16" s="13">
        <v>0</v>
      </c>
      <c r="E16" s="13">
        <f>C16+D16</f>
        <v>7</v>
      </c>
      <c r="F16" s="13">
        <v>1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19</v>
      </c>
      <c r="D17" s="17">
        <f t="shared" si="0"/>
        <v>1</v>
      </c>
      <c r="E17" s="13">
        <f t="shared" si="0"/>
        <v>20</v>
      </c>
      <c r="F17" s="17">
        <f t="shared" si="0"/>
        <v>10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114</v>
      </c>
      <c r="D19" s="13">
        <v>0</v>
      </c>
      <c r="E19" s="13">
        <f t="shared" ref="E19:E25" si="1">C19+D19</f>
        <v>114</v>
      </c>
      <c r="F19" s="21">
        <v>0</v>
      </c>
      <c r="G19" s="13">
        <v>3</v>
      </c>
      <c r="H19" s="13">
        <f t="shared" ref="H19:H25" si="2">E19+G19</f>
        <v>117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37</v>
      </c>
      <c r="D21" s="13">
        <v>0</v>
      </c>
      <c r="E21" s="13">
        <f t="shared" si="1"/>
        <v>37</v>
      </c>
      <c r="F21" s="21">
        <v>0</v>
      </c>
      <c r="G21" s="13">
        <v>1</v>
      </c>
      <c r="H21" s="13">
        <f t="shared" si="2"/>
        <v>38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32</v>
      </c>
      <c r="D22" s="13">
        <v>0</v>
      </c>
      <c r="E22" s="13">
        <f t="shared" si="1"/>
        <v>32</v>
      </c>
      <c r="F22" s="21">
        <v>0</v>
      </c>
      <c r="G22" s="13">
        <v>0</v>
      </c>
      <c r="H22" s="13">
        <f t="shared" si="2"/>
        <v>32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18</v>
      </c>
      <c r="D23" s="13">
        <v>0</v>
      </c>
      <c r="E23" s="13">
        <f t="shared" si="1"/>
        <v>18</v>
      </c>
      <c r="F23" s="21">
        <v>0</v>
      </c>
      <c r="G23" s="13">
        <v>0</v>
      </c>
      <c r="H23" s="13">
        <f t="shared" si="2"/>
        <v>18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128</v>
      </c>
      <c r="D24" s="13">
        <v>0</v>
      </c>
      <c r="E24" s="13">
        <f t="shared" si="1"/>
        <v>128</v>
      </c>
      <c r="F24" s="21">
        <v>0</v>
      </c>
      <c r="G24" s="13">
        <v>15</v>
      </c>
      <c r="H24" s="13">
        <f t="shared" si="2"/>
        <v>143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332</v>
      </c>
      <c r="D26" s="17">
        <f t="shared" si="3"/>
        <v>0</v>
      </c>
      <c r="E26" s="13">
        <f t="shared" si="3"/>
        <v>332</v>
      </c>
      <c r="F26" s="17">
        <f t="shared" si="3"/>
        <v>0</v>
      </c>
      <c r="G26" s="17">
        <f t="shared" si="3"/>
        <v>19</v>
      </c>
      <c r="H26" s="13">
        <f t="shared" si="3"/>
        <v>351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351</v>
      </c>
      <c r="D27" s="23">
        <f t="shared" si="4"/>
        <v>1</v>
      </c>
      <c r="E27" s="23">
        <f t="shared" si="4"/>
        <v>352</v>
      </c>
      <c r="F27" s="23">
        <f t="shared" si="4"/>
        <v>10</v>
      </c>
      <c r="G27" s="23">
        <f t="shared" si="4"/>
        <v>19</v>
      </c>
      <c r="H27" s="23">
        <f t="shared" si="4"/>
        <v>381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17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2</v>
      </c>
      <c r="D13" s="13">
        <v>0</v>
      </c>
      <c r="E13" s="13">
        <f>C13+D13</f>
        <v>2</v>
      </c>
      <c r="F13" s="13">
        <v>0</v>
      </c>
      <c r="G13" s="13">
        <v>0</v>
      </c>
      <c r="H13" s="13">
        <f>E13+F13+G13</f>
        <v>2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33</v>
      </c>
      <c r="D14" s="13">
        <v>0</v>
      </c>
      <c r="E14" s="13">
        <f>C14+D14</f>
        <v>33</v>
      </c>
      <c r="F14" s="13">
        <v>2</v>
      </c>
      <c r="G14" s="13">
        <v>1</v>
      </c>
      <c r="H14" s="13">
        <f>E14+F14+G14</f>
        <v>36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45</v>
      </c>
      <c r="D15" s="13">
        <v>0</v>
      </c>
      <c r="E15" s="13">
        <f>C15+D15</f>
        <v>45</v>
      </c>
      <c r="F15" s="13">
        <v>4</v>
      </c>
      <c r="G15" s="13">
        <v>0</v>
      </c>
      <c r="H15" s="13">
        <f>E15+F15+G15</f>
        <v>49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31</v>
      </c>
      <c r="D16" s="13">
        <v>0</v>
      </c>
      <c r="E16" s="13">
        <f>C16+D16</f>
        <v>31</v>
      </c>
      <c r="F16" s="13">
        <v>6</v>
      </c>
      <c r="G16" s="13">
        <v>1</v>
      </c>
      <c r="H16" s="13">
        <f>E16+F16+G16</f>
        <v>38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111</v>
      </c>
      <c r="D17" s="17">
        <f t="shared" si="0"/>
        <v>0</v>
      </c>
      <c r="E17" s="13">
        <f t="shared" si="0"/>
        <v>111</v>
      </c>
      <c r="F17" s="17">
        <f t="shared" si="0"/>
        <v>12</v>
      </c>
      <c r="G17" s="17">
        <f t="shared" si="0"/>
        <v>2</v>
      </c>
      <c r="H17" s="13">
        <f t="shared" si="0"/>
        <v>125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210</v>
      </c>
      <c r="D19" s="13">
        <v>0</v>
      </c>
      <c r="E19" s="13">
        <f t="shared" ref="E19:E25" si="1">C19+D19</f>
        <v>210</v>
      </c>
      <c r="F19" s="21">
        <v>0</v>
      </c>
      <c r="G19" s="13">
        <v>1</v>
      </c>
      <c r="H19" s="13">
        <f t="shared" ref="H19:H25" si="2">E19+G19</f>
        <v>211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37</v>
      </c>
      <c r="D20" s="13">
        <v>0</v>
      </c>
      <c r="E20" s="13">
        <f t="shared" si="1"/>
        <v>37</v>
      </c>
      <c r="F20" s="21">
        <v>0</v>
      </c>
      <c r="G20" s="13">
        <v>0</v>
      </c>
      <c r="H20" s="13">
        <f t="shared" si="2"/>
        <v>37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123</v>
      </c>
      <c r="D21" s="13">
        <v>0</v>
      </c>
      <c r="E21" s="13">
        <f t="shared" si="1"/>
        <v>123</v>
      </c>
      <c r="F21" s="21">
        <v>0</v>
      </c>
      <c r="G21" s="13">
        <v>1</v>
      </c>
      <c r="H21" s="13">
        <f t="shared" si="2"/>
        <v>124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83</v>
      </c>
      <c r="D22" s="13">
        <v>0</v>
      </c>
      <c r="E22" s="13">
        <f t="shared" si="1"/>
        <v>83</v>
      </c>
      <c r="F22" s="21">
        <v>0</v>
      </c>
      <c r="G22" s="13">
        <v>1</v>
      </c>
      <c r="H22" s="13">
        <f t="shared" si="2"/>
        <v>84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84</v>
      </c>
      <c r="D23" s="13">
        <v>0</v>
      </c>
      <c r="E23" s="13">
        <f t="shared" si="1"/>
        <v>84</v>
      </c>
      <c r="F23" s="21">
        <v>0</v>
      </c>
      <c r="G23" s="13">
        <v>2</v>
      </c>
      <c r="H23" s="13">
        <f t="shared" si="2"/>
        <v>86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67</v>
      </c>
      <c r="D24" s="13">
        <v>0</v>
      </c>
      <c r="E24" s="13">
        <f t="shared" si="1"/>
        <v>67</v>
      </c>
      <c r="F24" s="21">
        <v>0</v>
      </c>
      <c r="G24" s="13">
        <v>10</v>
      </c>
      <c r="H24" s="13">
        <f t="shared" si="2"/>
        <v>77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604</v>
      </c>
      <c r="D26" s="17">
        <f t="shared" si="3"/>
        <v>0</v>
      </c>
      <c r="E26" s="13">
        <f t="shared" si="3"/>
        <v>604</v>
      </c>
      <c r="F26" s="17">
        <f t="shared" si="3"/>
        <v>0</v>
      </c>
      <c r="G26" s="17">
        <f t="shared" si="3"/>
        <v>15</v>
      </c>
      <c r="H26" s="13">
        <f t="shared" si="3"/>
        <v>619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715</v>
      </c>
      <c r="D27" s="23">
        <f t="shared" si="4"/>
        <v>0</v>
      </c>
      <c r="E27" s="23">
        <f t="shared" si="4"/>
        <v>715</v>
      </c>
      <c r="F27" s="23">
        <f t="shared" si="4"/>
        <v>12</v>
      </c>
      <c r="G27" s="23">
        <f t="shared" si="4"/>
        <v>17</v>
      </c>
      <c r="H27" s="23">
        <f t="shared" si="4"/>
        <v>744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35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9</v>
      </c>
      <c r="D14" s="13">
        <v>0</v>
      </c>
      <c r="E14" s="13">
        <f>C14+D14</f>
        <v>9</v>
      </c>
      <c r="F14" s="13">
        <v>0</v>
      </c>
      <c r="G14" s="13">
        <v>0</v>
      </c>
      <c r="H14" s="13">
        <f>E14+F14+G14</f>
        <v>9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31</v>
      </c>
      <c r="D15" s="13">
        <v>0</v>
      </c>
      <c r="E15" s="13">
        <f>C15+D15</f>
        <v>31</v>
      </c>
      <c r="F15" s="13">
        <v>0</v>
      </c>
      <c r="G15" s="13">
        <v>1</v>
      </c>
      <c r="H15" s="13">
        <f>E15+F15+G15</f>
        <v>32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2</v>
      </c>
      <c r="G16" s="13">
        <v>0</v>
      </c>
      <c r="H16" s="13">
        <f>E16+F16+G16</f>
        <v>7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46</v>
      </c>
      <c r="D17" s="17">
        <f t="shared" si="0"/>
        <v>0</v>
      </c>
      <c r="E17" s="13">
        <f t="shared" si="0"/>
        <v>46</v>
      </c>
      <c r="F17" s="17">
        <f t="shared" si="0"/>
        <v>2</v>
      </c>
      <c r="G17" s="17">
        <f t="shared" si="0"/>
        <v>1</v>
      </c>
      <c r="H17" s="13">
        <f t="shared" si="0"/>
        <v>49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245</v>
      </c>
      <c r="D19" s="13">
        <v>0</v>
      </c>
      <c r="E19" s="13">
        <f t="shared" ref="E19:E25" si="1">C19+D19</f>
        <v>245</v>
      </c>
      <c r="F19" s="21">
        <v>0</v>
      </c>
      <c r="G19" s="13">
        <v>71</v>
      </c>
      <c r="H19" s="13">
        <f t="shared" ref="H19:H25" si="2">E19+G19</f>
        <v>316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23</v>
      </c>
      <c r="D20" s="13">
        <v>0</v>
      </c>
      <c r="E20" s="13">
        <f t="shared" si="1"/>
        <v>23</v>
      </c>
      <c r="F20" s="21">
        <v>0</v>
      </c>
      <c r="G20" s="13">
        <v>6</v>
      </c>
      <c r="H20" s="13">
        <f t="shared" si="2"/>
        <v>29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48</v>
      </c>
      <c r="D22" s="13">
        <v>0</v>
      </c>
      <c r="E22" s="13">
        <f t="shared" si="1"/>
        <v>48</v>
      </c>
      <c r="F22" s="21">
        <v>0</v>
      </c>
      <c r="G22" s="13">
        <v>4</v>
      </c>
      <c r="H22" s="13">
        <f t="shared" si="2"/>
        <v>52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7</v>
      </c>
      <c r="D23" s="13">
        <v>0</v>
      </c>
      <c r="E23" s="13">
        <f t="shared" si="1"/>
        <v>7</v>
      </c>
      <c r="F23" s="21">
        <v>0</v>
      </c>
      <c r="G23" s="13">
        <v>2</v>
      </c>
      <c r="H23" s="13">
        <f t="shared" si="2"/>
        <v>9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230</v>
      </c>
      <c r="D24" s="13">
        <v>0</v>
      </c>
      <c r="E24" s="13">
        <f t="shared" si="1"/>
        <v>230</v>
      </c>
      <c r="F24" s="21">
        <v>0</v>
      </c>
      <c r="G24" s="13">
        <v>72</v>
      </c>
      <c r="H24" s="13">
        <f t="shared" si="2"/>
        <v>302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553</v>
      </c>
      <c r="D26" s="17">
        <f t="shared" si="3"/>
        <v>0</v>
      </c>
      <c r="E26" s="13">
        <f t="shared" si="3"/>
        <v>553</v>
      </c>
      <c r="F26" s="17">
        <f t="shared" si="3"/>
        <v>0</v>
      </c>
      <c r="G26" s="17">
        <f t="shared" si="3"/>
        <v>155</v>
      </c>
      <c r="H26" s="13">
        <f t="shared" si="3"/>
        <v>708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599</v>
      </c>
      <c r="D27" s="23">
        <f t="shared" si="4"/>
        <v>0</v>
      </c>
      <c r="E27" s="23">
        <f t="shared" si="4"/>
        <v>599</v>
      </c>
      <c r="F27" s="23">
        <f t="shared" si="4"/>
        <v>2</v>
      </c>
      <c r="G27" s="23">
        <f t="shared" si="4"/>
        <v>156</v>
      </c>
      <c r="H27" s="23">
        <f t="shared" si="4"/>
        <v>757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50"/>
      <c r="B1" s="50" t="s">
        <v>0</v>
      </c>
      <c r="C1" s="50"/>
      <c r="D1" s="50"/>
      <c r="E1" s="50"/>
      <c r="F1" s="50"/>
      <c r="G1" s="50"/>
      <c r="H1" s="50"/>
      <c r="I1" s="50"/>
      <c r="J1" s="50"/>
      <c r="K1"/>
      <c r="L1"/>
      <c r="M1"/>
    </row>
    <row r="2" spans="1:13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  <c r="K2"/>
      <c r="L2"/>
      <c r="M2"/>
    </row>
    <row r="3" spans="1:13" ht="30" customHeight="1">
      <c r="A3" s="50"/>
      <c r="B3" s="50" t="s">
        <v>3</v>
      </c>
      <c r="C3" s="52" t="s">
        <v>36</v>
      </c>
      <c r="D3" s="50"/>
      <c r="E3" s="50"/>
      <c r="F3" s="50"/>
      <c r="G3" s="50"/>
      <c r="H3" s="50"/>
      <c r="I3" s="50"/>
      <c r="J3" s="50"/>
      <c r="K3"/>
      <c r="L3"/>
      <c r="M3"/>
    </row>
    <row r="4" spans="1:13" ht="30" customHeight="1">
      <c r="A4" s="50"/>
      <c r="B4" s="50" t="s">
        <v>5</v>
      </c>
      <c r="C4" s="53" t="s">
        <v>45</v>
      </c>
      <c r="D4" s="52">
        <v>2019</v>
      </c>
      <c r="E4" s="50"/>
      <c r="F4" s="50"/>
      <c r="G4" s="50"/>
      <c r="H4" s="50"/>
      <c r="I4" s="50"/>
      <c r="J4" s="50"/>
      <c r="K4"/>
      <c r="L4"/>
      <c r="M4"/>
    </row>
    <row r="5" spans="1:13" ht="39.75" customHeight="1">
      <c r="A5" s="50"/>
      <c r="B5" s="72" t="s">
        <v>6</v>
      </c>
      <c r="C5" s="72"/>
      <c r="D5" s="72"/>
      <c r="E5" s="72"/>
      <c r="F5" s="72"/>
      <c r="G5" s="72"/>
      <c r="H5" s="72"/>
      <c r="I5" s="50"/>
      <c r="J5" s="50"/>
      <c r="K5"/>
      <c r="L5"/>
      <c r="M5"/>
    </row>
    <row r="6" spans="1:13" ht="30" customHeight="1">
      <c r="A6" s="54"/>
      <c r="B6" s="55" t="s">
        <v>63</v>
      </c>
      <c r="C6" s="54"/>
      <c r="D6" s="54"/>
      <c r="E6" s="54"/>
      <c r="F6" s="54"/>
      <c r="G6" s="54"/>
      <c r="H6" s="54"/>
      <c r="I6" s="56"/>
      <c r="J6" s="54"/>
      <c r="K6"/>
      <c r="L6"/>
      <c r="M6"/>
    </row>
    <row r="7" spans="1:13" ht="34.5" customHeight="1">
      <c r="A7" s="57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58"/>
      <c r="J7" s="57"/>
      <c r="K7"/>
      <c r="L7"/>
      <c r="M7"/>
    </row>
    <row r="8" spans="1:13" ht="30" customHeight="1">
      <c r="A8" s="57"/>
      <c r="B8" s="71"/>
      <c r="C8" s="71" t="s">
        <v>12</v>
      </c>
      <c r="D8" s="71"/>
      <c r="E8" s="71"/>
      <c r="F8" s="71" t="s">
        <v>13</v>
      </c>
      <c r="G8" s="71"/>
      <c r="H8" s="71"/>
      <c r="I8" s="57"/>
      <c r="J8" s="57"/>
      <c r="K8"/>
      <c r="L8"/>
      <c r="M8"/>
    </row>
    <row r="9" spans="1:13" ht="19.5" customHeight="1">
      <c r="A9" s="57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57"/>
      <c r="J9" s="57"/>
      <c r="K9"/>
      <c r="L9"/>
      <c r="M9"/>
    </row>
    <row r="10" spans="1:13" ht="19.5" customHeight="1">
      <c r="A10" s="57"/>
      <c r="B10" s="71"/>
      <c r="C10" s="71"/>
      <c r="D10" s="71"/>
      <c r="E10" s="71"/>
      <c r="F10" s="71"/>
      <c r="G10" s="71"/>
      <c r="H10" s="71"/>
      <c r="I10" s="57"/>
      <c r="J10" s="57"/>
      <c r="K10"/>
      <c r="L10"/>
      <c r="M10"/>
    </row>
    <row r="11" spans="1:13" ht="19.5" customHeight="1">
      <c r="A11" s="57"/>
      <c r="B11" s="71"/>
      <c r="C11" s="71"/>
      <c r="D11" s="71"/>
      <c r="E11" s="71"/>
      <c r="F11" s="71"/>
      <c r="G11" s="71"/>
      <c r="H11" s="71"/>
      <c r="I11" s="57"/>
      <c r="J11" s="57"/>
      <c r="K11"/>
      <c r="L11"/>
      <c r="M11"/>
    </row>
    <row r="12" spans="1:13" ht="24.75" customHeight="1">
      <c r="A12" s="57"/>
      <c r="B12" s="74" t="s">
        <v>8</v>
      </c>
      <c r="C12" s="74"/>
      <c r="D12" s="74"/>
      <c r="E12" s="74"/>
      <c r="F12" s="74"/>
      <c r="G12" s="74"/>
      <c r="H12" s="74"/>
      <c r="I12" s="57"/>
      <c r="J12" s="57"/>
      <c r="K12"/>
      <c r="L12"/>
      <c r="M12"/>
    </row>
    <row r="13" spans="1:13" ht="24.75" customHeight="1">
      <c r="A13" s="57"/>
      <c r="B13" s="59" t="s">
        <v>48</v>
      </c>
      <c r="C13" s="60">
        <v>1</v>
      </c>
      <c r="D13" s="60">
        <v>0</v>
      </c>
      <c r="E13" s="60">
        <f>C13+D13</f>
        <v>1</v>
      </c>
      <c r="F13" s="60">
        <v>0</v>
      </c>
      <c r="G13" s="60">
        <v>0</v>
      </c>
      <c r="H13" s="60">
        <f>E13+F13+G13</f>
        <v>1</v>
      </c>
      <c r="I13" s="61"/>
      <c r="J13" s="57"/>
      <c r="K13"/>
      <c r="L13"/>
      <c r="M13"/>
    </row>
    <row r="14" spans="1:13" ht="24.75" customHeight="1">
      <c r="A14" s="57"/>
      <c r="B14" s="59" t="s">
        <v>49</v>
      </c>
      <c r="C14" s="60">
        <v>4</v>
      </c>
      <c r="D14" s="60">
        <v>0</v>
      </c>
      <c r="E14" s="60">
        <f>C14+D14</f>
        <v>4</v>
      </c>
      <c r="F14" s="60">
        <v>0</v>
      </c>
      <c r="G14" s="60">
        <v>0</v>
      </c>
      <c r="H14" s="60">
        <f>E14+F14+G14</f>
        <v>4</v>
      </c>
      <c r="I14" s="61"/>
      <c r="J14" s="57"/>
      <c r="K14"/>
      <c r="L14"/>
      <c r="M14"/>
    </row>
    <row r="15" spans="1:13" ht="24.75" customHeight="1">
      <c r="A15" s="57"/>
      <c r="B15" s="59" t="s">
        <v>50</v>
      </c>
      <c r="C15" s="60">
        <v>9</v>
      </c>
      <c r="D15" s="60">
        <v>1</v>
      </c>
      <c r="E15" s="60">
        <f>C15+D15</f>
        <v>10</v>
      </c>
      <c r="F15" s="60">
        <v>7</v>
      </c>
      <c r="G15" s="60">
        <v>0</v>
      </c>
      <c r="H15" s="60">
        <f>E15+F15+G15</f>
        <v>17</v>
      </c>
      <c r="I15" s="62"/>
      <c r="J15" s="57"/>
      <c r="K15"/>
      <c r="L15"/>
      <c r="M15"/>
    </row>
    <row r="16" spans="1:13" ht="24.75" customHeight="1">
      <c r="A16" s="57"/>
      <c r="B16" s="59" t="s">
        <v>51</v>
      </c>
      <c r="C16" s="60">
        <v>6</v>
      </c>
      <c r="D16" s="60">
        <v>0</v>
      </c>
      <c r="E16" s="60">
        <f>C16+D16</f>
        <v>6</v>
      </c>
      <c r="F16" s="60">
        <v>2</v>
      </c>
      <c r="G16" s="60">
        <v>0</v>
      </c>
      <c r="H16" s="60">
        <f>E16+F16+G16</f>
        <v>8</v>
      </c>
      <c r="I16" s="57"/>
      <c r="J16" s="57"/>
      <c r="K16"/>
      <c r="L16"/>
      <c r="M16"/>
    </row>
    <row r="17" spans="1:13" ht="24.75" customHeight="1">
      <c r="A17" s="57"/>
      <c r="B17" s="63" t="s">
        <v>52</v>
      </c>
      <c r="C17" s="64">
        <f t="shared" ref="C17:H17" si="0">SUM(C13:C16)</f>
        <v>20</v>
      </c>
      <c r="D17" s="64">
        <f t="shared" si="0"/>
        <v>1</v>
      </c>
      <c r="E17" s="60">
        <f t="shared" si="0"/>
        <v>21</v>
      </c>
      <c r="F17" s="64">
        <f t="shared" si="0"/>
        <v>9</v>
      </c>
      <c r="G17" s="64">
        <f t="shared" si="0"/>
        <v>0</v>
      </c>
      <c r="H17" s="60">
        <f t="shared" si="0"/>
        <v>30</v>
      </c>
      <c r="I17" s="57"/>
      <c r="J17" s="57"/>
      <c r="K17"/>
      <c r="L17"/>
      <c r="M17"/>
    </row>
    <row r="18" spans="1:13" ht="24.75" customHeight="1">
      <c r="A18" s="57"/>
      <c r="B18" s="75" t="s">
        <v>53</v>
      </c>
      <c r="C18" s="75"/>
      <c r="D18" s="75"/>
      <c r="E18" s="75"/>
      <c r="F18" s="75"/>
      <c r="G18" s="75"/>
      <c r="H18" s="75"/>
      <c r="I18" s="57"/>
      <c r="J18" s="57"/>
      <c r="K18"/>
      <c r="L18"/>
      <c r="M18"/>
    </row>
    <row r="19" spans="1:13" ht="24.75" customHeight="1">
      <c r="A19" s="57"/>
      <c r="B19" s="59" t="s">
        <v>54</v>
      </c>
      <c r="C19" s="60">
        <v>111</v>
      </c>
      <c r="D19" s="60">
        <v>0</v>
      </c>
      <c r="E19" s="60">
        <f t="shared" ref="E19:E25" si="1">C19+D19</f>
        <v>111</v>
      </c>
      <c r="F19" s="65">
        <v>0</v>
      </c>
      <c r="G19" s="60">
        <v>1</v>
      </c>
      <c r="H19" s="60">
        <f t="shared" ref="H19:H25" si="2">E19+G19</f>
        <v>112</v>
      </c>
      <c r="I19" s="57"/>
      <c r="J19" s="57"/>
      <c r="K19"/>
      <c r="L19"/>
      <c r="M19"/>
    </row>
    <row r="20" spans="1:13" ht="24.75" customHeight="1">
      <c r="A20" s="57"/>
      <c r="B20" s="59" t="s">
        <v>55</v>
      </c>
      <c r="C20" s="60">
        <v>0</v>
      </c>
      <c r="D20" s="60">
        <v>0</v>
      </c>
      <c r="E20" s="60">
        <f t="shared" si="1"/>
        <v>0</v>
      </c>
      <c r="F20" s="65">
        <v>0</v>
      </c>
      <c r="G20" s="60">
        <v>0</v>
      </c>
      <c r="H20" s="60">
        <f t="shared" si="2"/>
        <v>0</v>
      </c>
      <c r="I20" s="57"/>
      <c r="J20" s="57"/>
      <c r="K20"/>
      <c r="L20"/>
      <c r="M20"/>
    </row>
    <row r="21" spans="1:13" ht="24.75" customHeight="1">
      <c r="A21" s="57"/>
      <c r="B21" s="59" t="s">
        <v>56</v>
      </c>
      <c r="C21" s="60">
        <v>0</v>
      </c>
      <c r="D21" s="60">
        <v>0</v>
      </c>
      <c r="E21" s="60">
        <f t="shared" si="1"/>
        <v>0</v>
      </c>
      <c r="F21" s="65">
        <v>0</v>
      </c>
      <c r="G21" s="60">
        <v>0</v>
      </c>
      <c r="H21" s="60">
        <f t="shared" si="2"/>
        <v>0</v>
      </c>
      <c r="I21" s="57"/>
      <c r="J21" s="57"/>
      <c r="K21"/>
      <c r="L21"/>
      <c r="M21"/>
    </row>
    <row r="22" spans="1:13" ht="24.75" customHeight="1">
      <c r="A22" s="57"/>
      <c r="B22" s="59" t="s">
        <v>57</v>
      </c>
      <c r="C22" s="60">
        <v>42</v>
      </c>
      <c r="D22" s="60">
        <v>0</v>
      </c>
      <c r="E22" s="60">
        <f t="shared" si="1"/>
        <v>42</v>
      </c>
      <c r="F22" s="65">
        <v>0</v>
      </c>
      <c r="G22" s="60">
        <v>0</v>
      </c>
      <c r="H22" s="60">
        <f t="shared" si="2"/>
        <v>42</v>
      </c>
      <c r="I22" s="57"/>
      <c r="J22" s="57"/>
      <c r="K22"/>
      <c r="L22"/>
      <c r="M22"/>
    </row>
    <row r="23" spans="1:13" ht="24.75" customHeight="1">
      <c r="A23" s="57"/>
      <c r="B23" s="59" t="s">
        <v>58</v>
      </c>
      <c r="C23" s="60">
        <v>16</v>
      </c>
      <c r="D23" s="60">
        <v>0</v>
      </c>
      <c r="E23" s="60">
        <f t="shared" si="1"/>
        <v>16</v>
      </c>
      <c r="F23" s="65">
        <v>0</v>
      </c>
      <c r="G23" s="60">
        <v>0</v>
      </c>
      <c r="H23" s="60">
        <f t="shared" si="2"/>
        <v>16</v>
      </c>
      <c r="I23" s="57"/>
      <c r="J23" s="57"/>
      <c r="K23"/>
      <c r="L23"/>
      <c r="M23"/>
    </row>
    <row r="24" spans="1:13" ht="24.75" customHeight="1">
      <c r="A24" s="57"/>
      <c r="B24" s="59" t="s">
        <v>59</v>
      </c>
      <c r="C24" s="60">
        <v>101</v>
      </c>
      <c r="D24" s="60">
        <v>0</v>
      </c>
      <c r="E24" s="60">
        <f t="shared" si="1"/>
        <v>101</v>
      </c>
      <c r="F24" s="65">
        <v>0</v>
      </c>
      <c r="G24" s="60">
        <v>3</v>
      </c>
      <c r="H24" s="60">
        <f t="shared" si="2"/>
        <v>104</v>
      </c>
      <c r="I24" s="57"/>
      <c r="J24" s="57"/>
      <c r="K24"/>
      <c r="L24"/>
      <c r="M24"/>
    </row>
    <row r="25" spans="1:13" ht="24.75" customHeight="1">
      <c r="A25" s="57"/>
      <c r="B25" s="59" t="s">
        <v>60</v>
      </c>
      <c r="C25" s="60">
        <v>0</v>
      </c>
      <c r="D25" s="60">
        <v>0</v>
      </c>
      <c r="E25" s="60">
        <f t="shared" si="1"/>
        <v>0</v>
      </c>
      <c r="F25" s="65">
        <v>0</v>
      </c>
      <c r="G25" s="60">
        <v>0</v>
      </c>
      <c r="H25" s="60">
        <f t="shared" si="2"/>
        <v>0</v>
      </c>
      <c r="I25" s="57"/>
      <c r="J25" s="57"/>
      <c r="K25"/>
      <c r="L25"/>
      <c r="M25"/>
    </row>
    <row r="26" spans="1:13" ht="24.75" customHeight="1">
      <c r="A26" s="57"/>
      <c r="B26" s="63" t="s">
        <v>61</v>
      </c>
      <c r="C26" s="64">
        <f t="shared" ref="C26:H26" si="3">SUM(C19:C25)</f>
        <v>270</v>
      </c>
      <c r="D26" s="64">
        <f t="shared" si="3"/>
        <v>0</v>
      </c>
      <c r="E26" s="60">
        <f t="shared" si="3"/>
        <v>270</v>
      </c>
      <c r="F26" s="64">
        <f t="shared" si="3"/>
        <v>0</v>
      </c>
      <c r="G26" s="64">
        <f t="shared" si="3"/>
        <v>4</v>
      </c>
      <c r="H26" s="60">
        <f t="shared" si="3"/>
        <v>274</v>
      </c>
      <c r="I26" s="57"/>
      <c r="J26" s="57"/>
      <c r="K26"/>
      <c r="L26"/>
      <c r="M26"/>
    </row>
    <row r="27" spans="1:13" ht="24.75" customHeight="1">
      <c r="A27" s="57"/>
      <c r="B27" s="66" t="s">
        <v>11</v>
      </c>
      <c r="C27" s="67">
        <f t="shared" ref="C27:H27" si="4">C17+C26</f>
        <v>290</v>
      </c>
      <c r="D27" s="67">
        <f t="shared" si="4"/>
        <v>1</v>
      </c>
      <c r="E27" s="67">
        <f t="shared" si="4"/>
        <v>291</v>
      </c>
      <c r="F27" s="67">
        <f t="shared" si="4"/>
        <v>9</v>
      </c>
      <c r="G27" s="67">
        <f t="shared" si="4"/>
        <v>4</v>
      </c>
      <c r="H27" s="67">
        <f t="shared" si="4"/>
        <v>304</v>
      </c>
      <c r="I27" s="57"/>
      <c r="J27" s="57"/>
      <c r="K27"/>
      <c r="L27"/>
      <c r="M27"/>
    </row>
    <row r="28" spans="1:13" ht="15" customHeight="1">
      <c r="A28" s="57"/>
      <c r="B28" s="68"/>
      <c r="C28" s="68"/>
      <c r="D28" s="68"/>
      <c r="E28" s="68"/>
      <c r="F28" s="68"/>
      <c r="G28" s="68"/>
      <c r="H28" s="68"/>
      <c r="I28" s="57"/>
      <c r="J28" s="57"/>
      <c r="K28"/>
      <c r="L28"/>
      <c r="M28"/>
    </row>
    <row r="29" spans="1:13" ht="15" customHeight="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/>
      <c r="L29"/>
      <c r="M29"/>
    </row>
    <row r="30" spans="1:13" ht="15" customHeight="1">
      <c r="A30" s="57"/>
      <c r="B30" s="69" t="s">
        <v>62</v>
      </c>
      <c r="C30" s="57"/>
      <c r="D30" s="57"/>
      <c r="E30" s="57"/>
      <c r="F30" s="57"/>
      <c r="G30" s="57"/>
      <c r="H30" s="57"/>
      <c r="I30" s="57"/>
      <c r="J30" s="57"/>
      <c r="K30"/>
      <c r="L30"/>
      <c r="M30"/>
    </row>
    <row r="31" spans="1:13" ht="32.25" customHeight="1">
      <c r="A31" s="57"/>
      <c r="B31" s="73" t="s">
        <v>66</v>
      </c>
      <c r="C31" s="73"/>
      <c r="D31" s="73"/>
      <c r="E31" s="73"/>
      <c r="F31" s="73"/>
      <c r="G31" s="73"/>
      <c r="H31" s="73"/>
      <c r="I31" s="57"/>
      <c r="J31" s="57"/>
      <c r="K31"/>
      <c r="L31"/>
      <c r="M31"/>
    </row>
    <row r="32" spans="1:13" ht="27" customHeight="1">
      <c r="A32" s="57"/>
      <c r="B32" s="73" t="s">
        <v>65</v>
      </c>
      <c r="C32" s="73"/>
      <c r="D32" s="73"/>
      <c r="E32" s="73"/>
      <c r="F32" s="73"/>
      <c r="G32" s="73"/>
      <c r="H32" s="73"/>
      <c r="I32" s="57"/>
      <c r="J32" s="57"/>
      <c r="K32"/>
      <c r="L32"/>
      <c r="M32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37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7</v>
      </c>
      <c r="D14" s="13">
        <v>0</v>
      </c>
      <c r="E14" s="13">
        <f>C14+D14</f>
        <v>7</v>
      </c>
      <c r="F14" s="13">
        <v>0</v>
      </c>
      <c r="G14" s="13">
        <v>0</v>
      </c>
      <c r="H14" s="13">
        <f>E14+F14+G14</f>
        <v>7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23</v>
      </c>
      <c r="D15" s="13">
        <v>0</v>
      </c>
      <c r="E15" s="13">
        <f>C15+D15</f>
        <v>23</v>
      </c>
      <c r="F15" s="13">
        <v>1</v>
      </c>
      <c r="G15" s="13">
        <v>0</v>
      </c>
      <c r="H15" s="13">
        <f>E15+F15+G15</f>
        <v>24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11</v>
      </c>
      <c r="D16" s="13">
        <v>0</v>
      </c>
      <c r="E16" s="13">
        <f>C16+D16</f>
        <v>11</v>
      </c>
      <c r="F16" s="13">
        <v>0</v>
      </c>
      <c r="G16" s="13">
        <v>0</v>
      </c>
      <c r="H16" s="13">
        <f>E16+F16+G16</f>
        <v>11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42</v>
      </c>
      <c r="D17" s="17">
        <f t="shared" si="0"/>
        <v>0</v>
      </c>
      <c r="E17" s="13">
        <f t="shared" si="0"/>
        <v>42</v>
      </c>
      <c r="F17" s="17">
        <f t="shared" si="0"/>
        <v>1</v>
      </c>
      <c r="G17" s="17">
        <f t="shared" si="0"/>
        <v>0</v>
      </c>
      <c r="H17" s="13">
        <f t="shared" si="0"/>
        <v>43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224</v>
      </c>
      <c r="D19" s="13">
        <v>0</v>
      </c>
      <c r="E19" s="13">
        <f t="shared" ref="E19:E25" si="1">C19+D19</f>
        <v>224</v>
      </c>
      <c r="F19" s="21">
        <v>0</v>
      </c>
      <c r="G19" s="13">
        <v>0</v>
      </c>
      <c r="H19" s="13">
        <f t="shared" ref="H19:H25" si="2">E19+G19</f>
        <v>224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10</v>
      </c>
      <c r="D20" s="13">
        <v>0</v>
      </c>
      <c r="E20" s="13">
        <f t="shared" si="1"/>
        <v>10</v>
      </c>
      <c r="F20" s="21">
        <v>0</v>
      </c>
      <c r="G20" s="13">
        <v>0</v>
      </c>
      <c r="H20" s="13">
        <f t="shared" si="2"/>
        <v>10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45</v>
      </c>
      <c r="D21" s="13">
        <v>0</v>
      </c>
      <c r="E21" s="13">
        <f t="shared" si="1"/>
        <v>45</v>
      </c>
      <c r="F21" s="21">
        <v>0</v>
      </c>
      <c r="G21" s="13">
        <v>0</v>
      </c>
      <c r="H21" s="13">
        <f t="shared" si="2"/>
        <v>45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27</v>
      </c>
      <c r="D22" s="13">
        <v>0</v>
      </c>
      <c r="E22" s="13">
        <f t="shared" si="1"/>
        <v>27</v>
      </c>
      <c r="F22" s="21">
        <v>0</v>
      </c>
      <c r="G22" s="13">
        <v>1</v>
      </c>
      <c r="H22" s="13">
        <f t="shared" si="2"/>
        <v>28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7</v>
      </c>
      <c r="D23" s="13">
        <v>0</v>
      </c>
      <c r="E23" s="13">
        <f t="shared" si="1"/>
        <v>7</v>
      </c>
      <c r="F23" s="21">
        <v>0</v>
      </c>
      <c r="G23" s="13">
        <v>0</v>
      </c>
      <c r="H23" s="13">
        <f t="shared" si="2"/>
        <v>7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176</v>
      </c>
      <c r="D24" s="13">
        <v>0</v>
      </c>
      <c r="E24" s="13">
        <f t="shared" si="1"/>
        <v>176</v>
      </c>
      <c r="F24" s="21">
        <v>0</v>
      </c>
      <c r="G24" s="13">
        <v>3</v>
      </c>
      <c r="H24" s="13">
        <f t="shared" si="2"/>
        <v>179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489</v>
      </c>
      <c r="D26" s="17">
        <f t="shared" si="3"/>
        <v>0</v>
      </c>
      <c r="E26" s="13">
        <f t="shared" si="3"/>
        <v>489</v>
      </c>
      <c r="F26" s="17">
        <f t="shared" si="3"/>
        <v>0</v>
      </c>
      <c r="G26" s="17">
        <f t="shared" si="3"/>
        <v>4</v>
      </c>
      <c r="H26" s="13">
        <f t="shared" si="3"/>
        <v>493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531</v>
      </c>
      <c r="D27" s="23">
        <f t="shared" si="4"/>
        <v>0</v>
      </c>
      <c r="E27" s="23">
        <f t="shared" si="4"/>
        <v>531</v>
      </c>
      <c r="F27" s="23">
        <f t="shared" si="4"/>
        <v>1</v>
      </c>
      <c r="G27" s="23">
        <f t="shared" si="4"/>
        <v>4</v>
      </c>
      <c r="H27" s="23">
        <f t="shared" si="4"/>
        <v>536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38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15</v>
      </c>
      <c r="D15" s="13">
        <v>0</v>
      </c>
      <c r="E15" s="13">
        <f>C15+D15</f>
        <v>15</v>
      </c>
      <c r="F15" s="13">
        <v>0</v>
      </c>
      <c r="G15" s="13">
        <v>0</v>
      </c>
      <c r="H15" s="13">
        <f>E15+F15+G15</f>
        <v>15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0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28</v>
      </c>
      <c r="D17" s="17">
        <f t="shared" si="0"/>
        <v>0</v>
      </c>
      <c r="E17" s="13">
        <f t="shared" si="0"/>
        <v>28</v>
      </c>
      <c r="F17" s="17">
        <f t="shared" si="0"/>
        <v>0</v>
      </c>
      <c r="G17" s="17">
        <f t="shared" si="0"/>
        <v>0</v>
      </c>
      <c r="H17" s="13">
        <f t="shared" si="0"/>
        <v>28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81</v>
      </c>
      <c r="D19" s="13">
        <v>0</v>
      </c>
      <c r="E19" s="13">
        <f t="shared" ref="E19:E25" si="1">C19+D19</f>
        <v>81</v>
      </c>
      <c r="F19" s="21">
        <v>0</v>
      </c>
      <c r="G19" s="13">
        <v>0</v>
      </c>
      <c r="H19" s="13">
        <f t="shared" ref="H19:H25" si="2">E19+G19</f>
        <v>81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10</v>
      </c>
      <c r="D20" s="13">
        <v>0</v>
      </c>
      <c r="E20" s="13">
        <f t="shared" si="1"/>
        <v>10</v>
      </c>
      <c r="F20" s="21">
        <v>0</v>
      </c>
      <c r="G20" s="13">
        <v>0</v>
      </c>
      <c r="H20" s="13">
        <f t="shared" si="2"/>
        <v>10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13</v>
      </c>
      <c r="D22" s="13">
        <v>0</v>
      </c>
      <c r="E22" s="13">
        <f t="shared" si="1"/>
        <v>13</v>
      </c>
      <c r="F22" s="21">
        <v>0</v>
      </c>
      <c r="G22" s="13">
        <v>1</v>
      </c>
      <c r="H22" s="13">
        <f t="shared" si="2"/>
        <v>14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4</v>
      </c>
      <c r="D23" s="13">
        <v>0</v>
      </c>
      <c r="E23" s="13">
        <f t="shared" si="1"/>
        <v>4</v>
      </c>
      <c r="F23" s="21">
        <v>0</v>
      </c>
      <c r="G23" s="13">
        <v>2</v>
      </c>
      <c r="H23" s="13">
        <f t="shared" si="2"/>
        <v>6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51</v>
      </c>
      <c r="D24" s="13">
        <v>0</v>
      </c>
      <c r="E24" s="13">
        <f t="shared" si="1"/>
        <v>51</v>
      </c>
      <c r="F24" s="21">
        <v>0</v>
      </c>
      <c r="G24" s="13">
        <v>3</v>
      </c>
      <c r="H24" s="13">
        <f t="shared" si="2"/>
        <v>54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159</v>
      </c>
      <c r="D26" s="17">
        <f t="shared" si="3"/>
        <v>0</v>
      </c>
      <c r="E26" s="13">
        <f t="shared" si="3"/>
        <v>159</v>
      </c>
      <c r="F26" s="17">
        <f t="shared" si="3"/>
        <v>0</v>
      </c>
      <c r="G26" s="17">
        <f t="shared" si="3"/>
        <v>6</v>
      </c>
      <c r="H26" s="13">
        <f t="shared" si="3"/>
        <v>165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187</v>
      </c>
      <c r="D27" s="23">
        <f t="shared" si="4"/>
        <v>0</v>
      </c>
      <c r="E27" s="23">
        <f t="shared" si="4"/>
        <v>187</v>
      </c>
      <c r="F27" s="23">
        <f t="shared" si="4"/>
        <v>0</v>
      </c>
      <c r="G27" s="23">
        <f t="shared" si="4"/>
        <v>6</v>
      </c>
      <c r="H27" s="23">
        <f t="shared" si="4"/>
        <v>193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39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7</v>
      </c>
      <c r="D14" s="13">
        <v>0</v>
      </c>
      <c r="E14" s="13">
        <f>C14+D14</f>
        <v>7</v>
      </c>
      <c r="F14" s="13">
        <v>0</v>
      </c>
      <c r="G14" s="13">
        <v>0</v>
      </c>
      <c r="H14" s="13">
        <f>E14+F14+G14</f>
        <v>7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20</v>
      </c>
      <c r="D15" s="13">
        <v>0</v>
      </c>
      <c r="E15" s="13">
        <f>C15+D15</f>
        <v>20</v>
      </c>
      <c r="F15" s="13">
        <v>0</v>
      </c>
      <c r="G15" s="13">
        <v>0</v>
      </c>
      <c r="H15" s="13">
        <f>E15+F15+G15</f>
        <v>20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6</v>
      </c>
      <c r="D16" s="13">
        <v>1</v>
      </c>
      <c r="E16" s="13">
        <f>C16+D16</f>
        <v>7</v>
      </c>
      <c r="F16" s="13">
        <v>0</v>
      </c>
      <c r="G16" s="13">
        <v>0</v>
      </c>
      <c r="H16" s="13">
        <f>E16+F16+G16</f>
        <v>7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34</v>
      </c>
      <c r="D17" s="17">
        <f t="shared" si="0"/>
        <v>1</v>
      </c>
      <c r="E17" s="13">
        <f t="shared" si="0"/>
        <v>35</v>
      </c>
      <c r="F17" s="17">
        <f t="shared" si="0"/>
        <v>0</v>
      </c>
      <c r="G17" s="17">
        <f t="shared" si="0"/>
        <v>0</v>
      </c>
      <c r="H17" s="13">
        <f t="shared" si="0"/>
        <v>35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156</v>
      </c>
      <c r="D19" s="13">
        <v>0</v>
      </c>
      <c r="E19" s="13">
        <f t="shared" ref="E19:E25" si="1">C19+D19</f>
        <v>156</v>
      </c>
      <c r="F19" s="21">
        <v>0</v>
      </c>
      <c r="G19" s="13">
        <v>0</v>
      </c>
      <c r="H19" s="13">
        <f t="shared" ref="H19:H25" si="2">E19+G19</f>
        <v>156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28</v>
      </c>
      <c r="D21" s="13">
        <v>0</v>
      </c>
      <c r="E21" s="13">
        <f t="shared" si="1"/>
        <v>28</v>
      </c>
      <c r="F21" s="21">
        <v>0</v>
      </c>
      <c r="G21" s="13">
        <v>0</v>
      </c>
      <c r="H21" s="13">
        <f t="shared" si="2"/>
        <v>28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0</v>
      </c>
      <c r="D22" s="13">
        <v>0</v>
      </c>
      <c r="E22" s="13">
        <f t="shared" si="1"/>
        <v>0</v>
      </c>
      <c r="F22" s="21">
        <v>0</v>
      </c>
      <c r="G22" s="13">
        <v>0</v>
      </c>
      <c r="H22" s="13">
        <f t="shared" si="2"/>
        <v>0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0</v>
      </c>
      <c r="D23" s="13">
        <v>0</v>
      </c>
      <c r="E23" s="13">
        <f t="shared" si="1"/>
        <v>0</v>
      </c>
      <c r="F23" s="21">
        <v>0</v>
      </c>
      <c r="G23" s="13">
        <v>0</v>
      </c>
      <c r="H23" s="13">
        <f t="shared" si="2"/>
        <v>0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136</v>
      </c>
      <c r="D24" s="13">
        <v>0</v>
      </c>
      <c r="E24" s="13">
        <f t="shared" si="1"/>
        <v>136</v>
      </c>
      <c r="F24" s="21">
        <v>0</v>
      </c>
      <c r="G24" s="13">
        <v>9</v>
      </c>
      <c r="H24" s="13">
        <f t="shared" si="2"/>
        <v>145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1</v>
      </c>
      <c r="H25" s="13">
        <f t="shared" si="2"/>
        <v>1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327</v>
      </c>
      <c r="D26" s="17">
        <f t="shared" si="3"/>
        <v>0</v>
      </c>
      <c r="E26" s="13">
        <f t="shared" si="3"/>
        <v>327</v>
      </c>
      <c r="F26" s="17">
        <f t="shared" si="3"/>
        <v>0</v>
      </c>
      <c r="G26" s="17">
        <f t="shared" si="3"/>
        <v>10</v>
      </c>
      <c r="H26" s="13">
        <f t="shared" si="3"/>
        <v>337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361</v>
      </c>
      <c r="D27" s="23">
        <f t="shared" si="4"/>
        <v>1</v>
      </c>
      <c r="E27" s="23">
        <f t="shared" si="4"/>
        <v>362</v>
      </c>
      <c r="F27" s="23">
        <f t="shared" si="4"/>
        <v>0</v>
      </c>
      <c r="G27" s="23">
        <f t="shared" si="4"/>
        <v>10</v>
      </c>
      <c r="H27" s="23">
        <f t="shared" si="4"/>
        <v>372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40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8</v>
      </c>
      <c r="D14" s="13">
        <v>0</v>
      </c>
      <c r="E14" s="13">
        <f>C14+D14</f>
        <v>8</v>
      </c>
      <c r="F14" s="13">
        <v>0</v>
      </c>
      <c r="G14" s="13">
        <v>0</v>
      </c>
      <c r="H14" s="13">
        <f>E14+F14+G14</f>
        <v>8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28</v>
      </c>
      <c r="D15" s="13">
        <v>0</v>
      </c>
      <c r="E15" s="13">
        <f>C15+D15</f>
        <v>28</v>
      </c>
      <c r="F15" s="13">
        <v>0</v>
      </c>
      <c r="G15" s="13">
        <v>0</v>
      </c>
      <c r="H15" s="13">
        <f>E15+F15+G15</f>
        <v>28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13</v>
      </c>
      <c r="D16" s="13">
        <v>0</v>
      </c>
      <c r="E16" s="13">
        <f>C16+D16</f>
        <v>13</v>
      </c>
      <c r="F16" s="13">
        <v>0</v>
      </c>
      <c r="G16" s="13">
        <v>0</v>
      </c>
      <c r="H16" s="13">
        <f>E16+F16+G16</f>
        <v>13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50</v>
      </c>
      <c r="D17" s="17">
        <f t="shared" si="0"/>
        <v>0</v>
      </c>
      <c r="E17" s="13">
        <f t="shared" si="0"/>
        <v>50</v>
      </c>
      <c r="F17" s="17">
        <f t="shared" si="0"/>
        <v>0</v>
      </c>
      <c r="G17" s="17">
        <f t="shared" si="0"/>
        <v>0</v>
      </c>
      <c r="H17" s="13">
        <f t="shared" si="0"/>
        <v>50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473</v>
      </c>
      <c r="D19" s="13">
        <v>0</v>
      </c>
      <c r="E19" s="13">
        <f t="shared" ref="E19:E25" si="1">C19+D19</f>
        <v>473</v>
      </c>
      <c r="F19" s="21">
        <v>0</v>
      </c>
      <c r="G19" s="13">
        <v>0</v>
      </c>
      <c r="H19" s="13">
        <f t="shared" ref="H19:H25" si="2">E19+G19</f>
        <v>473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14</v>
      </c>
      <c r="D20" s="13">
        <v>0</v>
      </c>
      <c r="E20" s="13">
        <f t="shared" si="1"/>
        <v>14</v>
      </c>
      <c r="F20" s="21">
        <v>0</v>
      </c>
      <c r="G20" s="13">
        <v>0</v>
      </c>
      <c r="H20" s="13">
        <f t="shared" si="2"/>
        <v>14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73</v>
      </c>
      <c r="D21" s="13">
        <v>0</v>
      </c>
      <c r="E21" s="13">
        <f t="shared" si="1"/>
        <v>73</v>
      </c>
      <c r="F21" s="21">
        <v>0</v>
      </c>
      <c r="G21" s="13">
        <v>1</v>
      </c>
      <c r="H21" s="13">
        <f t="shared" si="2"/>
        <v>74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15</v>
      </c>
      <c r="D22" s="13">
        <v>0</v>
      </c>
      <c r="E22" s="13">
        <f t="shared" si="1"/>
        <v>15</v>
      </c>
      <c r="F22" s="21">
        <v>0</v>
      </c>
      <c r="G22" s="13">
        <v>0</v>
      </c>
      <c r="H22" s="13">
        <f t="shared" si="2"/>
        <v>15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474</v>
      </c>
      <c r="D24" s="13">
        <v>0</v>
      </c>
      <c r="E24" s="13">
        <f t="shared" si="1"/>
        <v>474</v>
      </c>
      <c r="F24" s="21">
        <v>0</v>
      </c>
      <c r="G24" s="13">
        <v>5</v>
      </c>
      <c r="H24" s="13">
        <f t="shared" si="2"/>
        <v>479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1057</v>
      </c>
      <c r="D26" s="17">
        <f t="shared" si="3"/>
        <v>0</v>
      </c>
      <c r="E26" s="13">
        <f t="shared" si="3"/>
        <v>1057</v>
      </c>
      <c r="F26" s="17">
        <f t="shared" si="3"/>
        <v>0</v>
      </c>
      <c r="G26" s="17">
        <f t="shared" si="3"/>
        <v>6</v>
      </c>
      <c r="H26" s="13">
        <f t="shared" si="3"/>
        <v>1063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1107</v>
      </c>
      <c r="D27" s="23">
        <f t="shared" si="4"/>
        <v>0</v>
      </c>
      <c r="E27" s="23">
        <f t="shared" si="4"/>
        <v>1107</v>
      </c>
      <c r="F27" s="23">
        <f t="shared" si="4"/>
        <v>0</v>
      </c>
      <c r="G27" s="23">
        <f t="shared" si="4"/>
        <v>6</v>
      </c>
      <c r="H27" s="23">
        <f t="shared" si="4"/>
        <v>1113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41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2</v>
      </c>
      <c r="D14" s="13">
        <v>0</v>
      </c>
      <c r="E14" s="13">
        <f>C14+D14</f>
        <v>2</v>
      </c>
      <c r="F14" s="13">
        <v>2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2</v>
      </c>
      <c r="G15" s="13">
        <v>0</v>
      </c>
      <c r="H15" s="13">
        <f>E15+F15+G15</f>
        <v>15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3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21</v>
      </c>
      <c r="D17" s="17">
        <f t="shared" si="0"/>
        <v>0</v>
      </c>
      <c r="E17" s="13">
        <f t="shared" si="0"/>
        <v>21</v>
      </c>
      <c r="F17" s="17">
        <f t="shared" si="0"/>
        <v>7</v>
      </c>
      <c r="G17" s="17">
        <f t="shared" si="0"/>
        <v>0</v>
      </c>
      <c r="H17" s="13">
        <f t="shared" si="0"/>
        <v>28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73</v>
      </c>
      <c r="D19" s="13">
        <v>0</v>
      </c>
      <c r="E19" s="13">
        <f t="shared" ref="E19:E25" si="1">C19+D19</f>
        <v>73</v>
      </c>
      <c r="F19" s="21">
        <v>0</v>
      </c>
      <c r="G19" s="13">
        <v>0</v>
      </c>
      <c r="H19" s="13">
        <f t="shared" ref="H19:H25" si="2">E19+G19</f>
        <v>73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14</v>
      </c>
      <c r="D20" s="13">
        <v>0</v>
      </c>
      <c r="E20" s="13">
        <f t="shared" si="1"/>
        <v>14</v>
      </c>
      <c r="F20" s="21">
        <v>0</v>
      </c>
      <c r="G20" s="13">
        <v>0</v>
      </c>
      <c r="H20" s="13">
        <f t="shared" si="2"/>
        <v>14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</v>
      </c>
      <c r="D22" s="13">
        <v>0</v>
      </c>
      <c r="E22" s="13">
        <f t="shared" si="1"/>
        <v>1</v>
      </c>
      <c r="F22" s="21">
        <v>0</v>
      </c>
      <c r="G22" s="13">
        <v>0</v>
      </c>
      <c r="H22" s="13">
        <f t="shared" si="2"/>
        <v>1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2</v>
      </c>
      <c r="D23" s="13">
        <v>0</v>
      </c>
      <c r="E23" s="13">
        <f t="shared" si="1"/>
        <v>2</v>
      </c>
      <c r="F23" s="21">
        <v>0</v>
      </c>
      <c r="G23" s="13">
        <v>0</v>
      </c>
      <c r="H23" s="13">
        <f t="shared" si="2"/>
        <v>2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94</v>
      </c>
      <c r="D24" s="13">
        <v>0</v>
      </c>
      <c r="E24" s="13">
        <f t="shared" si="1"/>
        <v>94</v>
      </c>
      <c r="F24" s="21">
        <v>0</v>
      </c>
      <c r="G24" s="13">
        <v>11</v>
      </c>
      <c r="H24" s="13">
        <f t="shared" si="2"/>
        <v>105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184</v>
      </c>
      <c r="D26" s="17">
        <f t="shared" si="3"/>
        <v>0</v>
      </c>
      <c r="E26" s="13">
        <f t="shared" si="3"/>
        <v>184</v>
      </c>
      <c r="F26" s="17">
        <f t="shared" si="3"/>
        <v>0</v>
      </c>
      <c r="G26" s="17">
        <f t="shared" si="3"/>
        <v>11</v>
      </c>
      <c r="H26" s="13">
        <f t="shared" si="3"/>
        <v>195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205</v>
      </c>
      <c r="D27" s="23">
        <f t="shared" si="4"/>
        <v>0</v>
      </c>
      <c r="E27" s="23">
        <f t="shared" si="4"/>
        <v>205</v>
      </c>
      <c r="F27" s="23">
        <f t="shared" si="4"/>
        <v>7</v>
      </c>
      <c r="G27" s="23">
        <f t="shared" si="4"/>
        <v>11</v>
      </c>
      <c r="H27" s="23">
        <f t="shared" si="4"/>
        <v>223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42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12</v>
      </c>
      <c r="D15" s="13">
        <v>1</v>
      </c>
      <c r="E15" s="13">
        <f>C15+D15</f>
        <v>13</v>
      </c>
      <c r="F15" s="13">
        <v>2</v>
      </c>
      <c r="G15" s="13">
        <v>0</v>
      </c>
      <c r="H15" s="13">
        <f>E15+F15+G15</f>
        <v>15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2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23</v>
      </c>
      <c r="D17" s="17">
        <f t="shared" si="0"/>
        <v>1</v>
      </c>
      <c r="E17" s="13">
        <f t="shared" si="0"/>
        <v>24</v>
      </c>
      <c r="F17" s="17">
        <f t="shared" si="0"/>
        <v>4</v>
      </c>
      <c r="G17" s="17">
        <f t="shared" si="0"/>
        <v>0</v>
      </c>
      <c r="H17" s="13">
        <f t="shared" si="0"/>
        <v>28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71</v>
      </c>
      <c r="D19" s="13">
        <v>0</v>
      </c>
      <c r="E19" s="13">
        <f t="shared" ref="E19:E25" si="1">C19+D19</f>
        <v>71</v>
      </c>
      <c r="F19" s="21">
        <v>0</v>
      </c>
      <c r="G19" s="13">
        <v>0</v>
      </c>
      <c r="H19" s="13">
        <f t="shared" ref="H19:H25" si="2">E19+G19</f>
        <v>71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13</v>
      </c>
      <c r="D22" s="13">
        <v>0</v>
      </c>
      <c r="E22" s="13">
        <f t="shared" si="1"/>
        <v>13</v>
      </c>
      <c r="F22" s="21">
        <v>0</v>
      </c>
      <c r="G22" s="13">
        <v>2</v>
      </c>
      <c r="H22" s="13">
        <f t="shared" si="2"/>
        <v>15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55</v>
      </c>
      <c r="D23" s="13">
        <v>0</v>
      </c>
      <c r="E23" s="13">
        <f t="shared" si="1"/>
        <v>55</v>
      </c>
      <c r="F23" s="21">
        <v>0</v>
      </c>
      <c r="G23" s="13">
        <v>1</v>
      </c>
      <c r="H23" s="13">
        <f t="shared" si="2"/>
        <v>56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39</v>
      </c>
      <c r="D24" s="13">
        <v>0</v>
      </c>
      <c r="E24" s="13">
        <f t="shared" si="1"/>
        <v>39</v>
      </c>
      <c r="F24" s="21">
        <v>0</v>
      </c>
      <c r="G24" s="13">
        <v>1</v>
      </c>
      <c r="H24" s="13">
        <f t="shared" si="2"/>
        <v>40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181</v>
      </c>
      <c r="D26" s="17">
        <f t="shared" si="3"/>
        <v>0</v>
      </c>
      <c r="E26" s="13">
        <f t="shared" si="3"/>
        <v>181</v>
      </c>
      <c r="F26" s="17">
        <f t="shared" si="3"/>
        <v>0</v>
      </c>
      <c r="G26" s="17">
        <f t="shared" si="3"/>
        <v>4</v>
      </c>
      <c r="H26" s="13">
        <f t="shared" si="3"/>
        <v>185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204</v>
      </c>
      <c r="D27" s="23">
        <f t="shared" si="4"/>
        <v>1</v>
      </c>
      <c r="E27" s="23">
        <f t="shared" si="4"/>
        <v>205</v>
      </c>
      <c r="F27" s="23">
        <f t="shared" si="4"/>
        <v>4</v>
      </c>
      <c r="G27" s="23">
        <f t="shared" si="4"/>
        <v>4</v>
      </c>
      <c r="H27" s="23">
        <f t="shared" si="4"/>
        <v>213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43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0</v>
      </c>
      <c r="G14" s="13">
        <v>0</v>
      </c>
      <c r="H14" s="13">
        <f>E14+F14+G14</f>
        <v>3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0</v>
      </c>
      <c r="G15" s="13">
        <v>0</v>
      </c>
      <c r="H15" s="13">
        <f>E15+F15+G15</f>
        <v>13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1</v>
      </c>
      <c r="G16" s="13">
        <v>0</v>
      </c>
      <c r="H16" s="13">
        <f>E16+F16+G16</f>
        <v>6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22</v>
      </c>
      <c r="D17" s="17">
        <f t="shared" si="0"/>
        <v>0</v>
      </c>
      <c r="E17" s="13">
        <f t="shared" si="0"/>
        <v>22</v>
      </c>
      <c r="F17" s="17">
        <f t="shared" si="0"/>
        <v>1</v>
      </c>
      <c r="G17" s="17">
        <f t="shared" si="0"/>
        <v>0</v>
      </c>
      <c r="H17" s="13">
        <f t="shared" si="0"/>
        <v>23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48</v>
      </c>
      <c r="D19" s="13">
        <v>0</v>
      </c>
      <c r="E19" s="13">
        <f t="shared" ref="E19:E25" si="1">C19+D19</f>
        <v>48</v>
      </c>
      <c r="F19" s="21">
        <v>0</v>
      </c>
      <c r="G19" s="13">
        <v>0</v>
      </c>
      <c r="H19" s="13">
        <f t="shared" ref="H19:H25" si="2">E19+G19</f>
        <v>48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5</v>
      </c>
      <c r="D20" s="13">
        <v>0</v>
      </c>
      <c r="E20" s="13">
        <f t="shared" si="1"/>
        <v>5</v>
      </c>
      <c r="F20" s="21">
        <v>0</v>
      </c>
      <c r="G20" s="13">
        <v>0</v>
      </c>
      <c r="H20" s="13">
        <f t="shared" si="2"/>
        <v>5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10</v>
      </c>
      <c r="D21" s="13">
        <v>0</v>
      </c>
      <c r="E21" s="13">
        <f t="shared" si="1"/>
        <v>10</v>
      </c>
      <c r="F21" s="21">
        <v>0</v>
      </c>
      <c r="G21" s="13">
        <v>0</v>
      </c>
      <c r="H21" s="13">
        <f t="shared" si="2"/>
        <v>10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</v>
      </c>
      <c r="D22" s="13">
        <v>0</v>
      </c>
      <c r="E22" s="13">
        <f t="shared" si="1"/>
        <v>1</v>
      </c>
      <c r="F22" s="21">
        <v>0</v>
      </c>
      <c r="G22" s="13">
        <v>1</v>
      </c>
      <c r="H22" s="13">
        <f t="shared" si="2"/>
        <v>2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4</v>
      </c>
      <c r="D23" s="13">
        <v>0</v>
      </c>
      <c r="E23" s="13">
        <f t="shared" si="1"/>
        <v>4</v>
      </c>
      <c r="F23" s="21">
        <v>0</v>
      </c>
      <c r="G23" s="13">
        <v>1</v>
      </c>
      <c r="H23" s="13">
        <f t="shared" si="2"/>
        <v>5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11</v>
      </c>
      <c r="D24" s="13">
        <v>0</v>
      </c>
      <c r="E24" s="13">
        <f t="shared" si="1"/>
        <v>11</v>
      </c>
      <c r="F24" s="21">
        <v>0</v>
      </c>
      <c r="G24" s="13">
        <v>4</v>
      </c>
      <c r="H24" s="13">
        <f t="shared" si="2"/>
        <v>15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79</v>
      </c>
      <c r="D26" s="17">
        <f t="shared" si="3"/>
        <v>0</v>
      </c>
      <c r="E26" s="13">
        <f t="shared" si="3"/>
        <v>79</v>
      </c>
      <c r="F26" s="17">
        <f t="shared" si="3"/>
        <v>0</v>
      </c>
      <c r="G26" s="17">
        <f t="shared" si="3"/>
        <v>6</v>
      </c>
      <c r="H26" s="13">
        <f t="shared" si="3"/>
        <v>85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101</v>
      </c>
      <c r="D27" s="23">
        <f t="shared" si="4"/>
        <v>0</v>
      </c>
      <c r="E27" s="23">
        <f t="shared" si="4"/>
        <v>101</v>
      </c>
      <c r="F27" s="23">
        <f t="shared" si="4"/>
        <v>1</v>
      </c>
      <c r="G27" s="23">
        <f t="shared" si="4"/>
        <v>6</v>
      </c>
      <c r="H27" s="23">
        <f t="shared" si="4"/>
        <v>108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70"/>
      <c r="L1" s="70"/>
      <c r="M1" s="7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70"/>
      <c r="L2" s="70"/>
      <c r="M2" s="70"/>
    </row>
    <row r="3" spans="1:13" ht="30" customHeight="1">
      <c r="A3" s="1"/>
      <c r="B3" s="1" t="s">
        <v>3</v>
      </c>
      <c r="C3" s="4" t="s">
        <v>44</v>
      </c>
      <c r="D3" s="1"/>
      <c r="E3" s="1"/>
      <c r="F3" s="1"/>
      <c r="G3" s="1"/>
      <c r="H3" s="1"/>
      <c r="I3" s="1"/>
      <c r="J3" s="1"/>
      <c r="K3" s="70"/>
      <c r="L3" s="70"/>
      <c r="M3" s="70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70"/>
      <c r="L4" s="70"/>
      <c r="M4" s="70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70"/>
      <c r="L5" s="70"/>
      <c r="M5" s="70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70"/>
      <c r="L6" s="70"/>
      <c r="M6" s="70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70"/>
      <c r="L7" s="70"/>
      <c r="M7" s="70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70"/>
      <c r="L8" s="70"/>
      <c r="M8" s="70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70"/>
      <c r="L9" s="70"/>
      <c r="M9" s="70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70"/>
      <c r="L10" s="70"/>
      <c r="M10" s="70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70"/>
      <c r="L11" s="70"/>
      <c r="M11" s="70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70"/>
      <c r="L12" s="70"/>
      <c r="M12" s="7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70"/>
      <c r="L13" s="70"/>
      <c r="M13" s="70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70"/>
      <c r="L14" s="70"/>
      <c r="M14" s="70"/>
    </row>
    <row r="15" spans="1:13" ht="24.75" customHeight="1">
      <c r="A15" s="26"/>
      <c r="B15" s="12" t="s">
        <v>50</v>
      </c>
      <c r="C15" s="13">
        <v>12</v>
      </c>
      <c r="D15" s="13">
        <v>0</v>
      </c>
      <c r="E15" s="13">
        <f>C15+D15</f>
        <v>12</v>
      </c>
      <c r="F15" s="13">
        <v>1</v>
      </c>
      <c r="G15" s="13">
        <v>0</v>
      </c>
      <c r="H15" s="13">
        <f>E15+F15+G15</f>
        <v>13</v>
      </c>
      <c r="I15" s="15"/>
      <c r="J15" s="26"/>
      <c r="K15" s="70"/>
      <c r="L15" s="70"/>
      <c r="M15" s="70"/>
    </row>
    <row r="16" spans="1:13" ht="24.75" customHeight="1">
      <c r="A16" s="26"/>
      <c r="B16" s="12" t="s">
        <v>51</v>
      </c>
      <c r="C16" s="13">
        <v>3</v>
      </c>
      <c r="D16" s="13">
        <v>0</v>
      </c>
      <c r="E16" s="13">
        <f>C16+D16</f>
        <v>3</v>
      </c>
      <c r="F16" s="13">
        <v>1</v>
      </c>
      <c r="G16" s="13">
        <v>0</v>
      </c>
      <c r="H16" s="13">
        <f>E16+F16+G16</f>
        <v>4</v>
      </c>
      <c r="I16" s="26"/>
      <c r="J16" s="26"/>
      <c r="K16" s="70"/>
      <c r="L16" s="70"/>
      <c r="M16" s="70"/>
    </row>
    <row r="17" spans="1:13" ht="24.75" customHeight="1">
      <c r="A17" s="26"/>
      <c r="B17" s="16" t="s">
        <v>52</v>
      </c>
      <c r="C17" s="17">
        <f t="shared" ref="C17:H17" si="0">SUM(C13:C16)</f>
        <v>20</v>
      </c>
      <c r="D17" s="17">
        <f t="shared" si="0"/>
        <v>0</v>
      </c>
      <c r="E17" s="13">
        <f t="shared" si="0"/>
        <v>20</v>
      </c>
      <c r="F17" s="17">
        <f t="shared" si="0"/>
        <v>2</v>
      </c>
      <c r="G17" s="17">
        <f t="shared" si="0"/>
        <v>0</v>
      </c>
      <c r="H17" s="13">
        <f t="shared" si="0"/>
        <v>22</v>
      </c>
      <c r="I17" s="26"/>
      <c r="J17" s="26"/>
      <c r="K17" s="70"/>
      <c r="L17" s="70"/>
      <c r="M17" s="70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70"/>
      <c r="L18" s="70"/>
      <c r="M18" s="70"/>
    </row>
    <row r="19" spans="1:13" ht="24.75" customHeight="1">
      <c r="A19" s="26"/>
      <c r="B19" s="12" t="s">
        <v>54</v>
      </c>
      <c r="C19" s="13">
        <v>54</v>
      </c>
      <c r="D19" s="13">
        <v>0</v>
      </c>
      <c r="E19" s="13">
        <f t="shared" ref="E19:E25" si="1">C19+D19</f>
        <v>54</v>
      </c>
      <c r="F19" s="21">
        <v>0</v>
      </c>
      <c r="G19" s="13">
        <v>0</v>
      </c>
      <c r="H19" s="13">
        <f t="shared" ref="H19:H25" si="2">E19+G19</f>
        <v>54</v>
      </c>
      <c r="I19" s="26"/>
      <c r="J19" s="26"/>
      <c r="K19" s="70"/>
      <c r="L19" s="70"/>
      <c r="M19" s="70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70"/>
      <c r="L20" s="70"/>
      <c r="M20" s="70"/>
    </row>
    <row r="21" spans="1:13" ht="24.75" customHeight="1">
      <c r="A21" s="26"/>
      <c r="B21" s="12" t="s">
        <v>56</v>
      </c>
      <c r="C21" s="13">
        <v>4</v>
      </c>
      <c r="D21" s="13">
        <v>0</v>
      </c>
      <c r="E21" s="13">
        <f t="shared" si="1"/>
        <v>4</v>
      </c>
      <c r="F21" s="21">
        <v>0</v>
      </c>
      <c r="G21" s="13">
        <v>0</v>
      </c>
      <c r="H21" s="13">
        <f t="shared" si="2"/>
        <v>4</v>
      </c>
      <c r="I21" s="26"/>
      <c r="J21" s="26"/>
      <c r="K21" s="70"/>
      <c r="L21" s="70"/>
      <c r="M21" s="70"/>
    </row>
    <row r="22" spans="1:13" ht="24.75" customHeight="1">
      <c r="A22" s="26"/>
      <c r="B22" s="12" t="s">
        <v>57</v>
      </c>
      <c r="C22" s="13">
        <v>11</v>
      </c>
      <c r="D22" s="13">
        <v>0</v>
      </c>
      <c r="E22" s="13">
        <f t="shared" si="1"/>
        <v>11</v>
      </c>
      <c r="F22" s="21">
        <v>0</v>
      </c>
      <c r="G22" s="13">
        <v>0</v>
      </c>
      <c r="H22" s="13">
        <f t="shared" si="2"/>
        <v>11</v>
      </c>
      <c r="I22" s="26"/>
      <c r="J22" s="26"/>
      <c r="K22" s="70"/>
      <c r="L22" s="70"/>
      <c r="M22" s="70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70"/>
      <c r="L23" s="70"/>
      <c r="M23" s="70"/>
    </row>
    <row r="24" spans="1:13" ht="24.75" customHeight="1">
      <c r="A24" s="26"/>
      <c r="B24" s="12" t="s">
        <v>59</v>
      </c>
      <c r="C24" s="13">
        <v>17</v>
      </c>
      <c r="D24" s="13">
        <v>0</v>
      </c>
      <c r="E24" s="13">
        <f t="shared" si="1"/>
        <v>17</v>
      </c>
      <c r="F24" s="21">
        <v>0</v>
      </c>
      <c r="G24" s="13">
        <v>0</v>
      </c>
      <c r="H24" s="13">
        <f t="shared" si="2"/>
        <v>17</v>
      </c>
      <c r="I24" s="26"/>
      <c r="J24" s="26"/>
      <c r="K24" s="70"/>
      <c r="L24" s="70"/>
      <c r="M24" s="7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70"/>
      <c r="L25" s="70"/>
      <c r="M25" s="70"/>
    </row>
    <row r="26" spans="1:13" ht="24.75" customHeight="1">
      <c r="A26" s="26"/>
      <c r="B26" s="16" t="s">
        <v>61</v>
      </c>
      <c r="C26" s="17">
        <f t="shared" ref="C26:H26" si="3">SUM(C19:C25)</f>
        <v>97</v>
      </c>
      <c r="D26" s="17">
        <f t="shared" si="3"/>
        <v>0</v>
      </c>
      <c r="E26" s="13">
        <f t="shared" si="3"/>
        <v>97</v>
      </c>
      <c r="F26" s="17">
        <f t="shared" si="3"/>
        <v>0</v>
      </c>
      <c r="G26" s="17">
        <f t="shared" si="3"/>
        <v>0</v>
      </c>
      <c r="H26" s="13">
        <f t="shared" si="3"/>
        <v>97</v>
      </c>
      <c r="I26" s="26"/>
      <c r="J26" s="26"/>
      <c r="K26" s="70"/>
      <c r="L26" s="70"/>
      <c r="M26" s="70"/>
    </row>
    <row r="27" spans="1:13" ht="24.75" customHeight="1">
      <c r="A27" s="26"/>
      <c r="B27" s="22" t="s">
        <v>11</v>
      </c>
      <c r="C27" s="23">
        <f t="shared" ref="C27:H27" si="4">C17+C26</f>
        <v>117</v>
      </c>
      <c r="D27" s="23">
        <f t="shared" si="4"/>
        <v>0</v>
      </c>
      <c r="E27" s="23">
        <f t="shared" si="4"/>
        <v>117</v>
      </c>
      <c r="F27" s="23">
        <f t="shared" si="4"/>
        <v>2</v>
      </c>
      <c r="G27" s="23">
        <f t="shared" si="4"/>
        <v>0</v>
      </c>
      <c r="H27" s="23">
        <f t="shared" si="4"/>
        <v>119</v>
      </c>
      <c r="I27" s="26"/>
      <c r="J27" s="26"/>
      <c r="K27" s="70"/>
      <c r="L27" s="70"/>
      <c r="M27" s="7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70"/>
      <c r="L28" s="70"/>
      <c r="M28" s="7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70"/>
      <c r="L29" s="70"/>
      <c r="M29" s="7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70"/>
      <c r="L30" s="70"/>
      <c r="M30" s="70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70"/>
      <c r="L31" s="70"/>
      <c r="M31" s="70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70"/>
      <c r="L32" s="70"/>
      <c r="M32" s="70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18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0</v>
      </c>
      <c r="G14" s="13">
        <v>0</v>
      </c>
      <c r="H14" s="13">
        <f>E14+F14+G14</f>
        <v>3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0</v>
      </c>
      <c r="G15" s="13">
        <v>0</v>
      </c>
      <c r="H15" s="13">
        <f>E15+F15+G15</f>
        <v>13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3</v>
      </c>
      <c r="D16" s="13">
        <v>0</v>
      </c>
      <c r="E16" s="13">
        <f>C16+D16</f>
        <v>3</v>
      </c>
      <c r="F16" s="13">
        <v>3</v>
      </c>
      <c r="G16" s="13">
        <v>0</v>
      </c>
      <c r="H16" s="13">
        <f>E16+F16+G16</f>
        <v>6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20</v>
      </c>
      <c r="D17" s="17">
        <f t="shared" si="0"/>
        <v>0</v>
      </c>
      <c r="E17" s="13">
        <f t="shared" si="0"/>
        <v>20</v>
      </c>
      <c r="F17" s="17">
        <f t="shared" si="0"/>
        <v>3</v>
      </c>
      <c r="G17" s="17">
        <f t="shared" si="0"/>
        <v>0</v>
      </c>
      <c r="H17" s="13">
        <f t="shared" si="0"/>
        <v>23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49</v>
      </c>
      <c r="D19" s="13">
        <v>0</v>
      </c>
      <c r="E19" s="13">
        <f t="shared" ref="E19:E25" si="1">C19+D19</f>
        <v>49</v>
      </c>
      <c r="F19" s="21">
        <v>0</v>
      </c>
      <c r="G19" s="13">
        <v>0</v>
      </c>
      <c r="H19" s="13">
        <f t="shared" ref="H19:H25" si="2">E19+G19</f>
        <v>49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5</v>
      </c>
      <c r="D20" s="13">
        <v>0</v>
      </c>
      <c r="E20" s="13">
        <f t="shared" si="1"/>
        <v>5</v>
      </c>
      <c r="F20" s="21">
        <v>0</v>
      </c>
      <c r="G20" s="13">
        <v>0</v>
      </c>
      <c r="H20" s="13">
        <f t="shared" si="2"/>
        <v>5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10</v>
      </c>
      <c r="D21" s="13">
        <v>0</v>
      </c>
      <c r="E21" s="13">
        <f t="shared" si="1"/>
        <v>10</v>
      </c>
      <c r="F21" s="21">
        <v>0</v>
      </c>
      <c r="G21" s="13">
        <v>0</v>
      </c>
      <c r="H21" s="13">
        <f t="shared" si="2"/>
        <v>10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2</v>
      </c>
      <c r="D22" s="13">
        <v>0</v>
      </c>
      <c r="E22" s="13">
        <f t="shared" si="1"/>
        <v>2</v>
      </c>
      <c r="F22" s="21">
        <v>0</v>
      </c>
      <c r="G22" s="13">
        <v>0</v>
      </c>
      <c r="H22" s="13">
        <f t="shared" si="2"/>
        <v>2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5</v>
      </c>
      <c r="D23" s="13">
        <v>0</v>
      </c>
      <c r="E23" s="13">
        <f t="shared" si="1"/>
        <v>5</v>
      </c>
      <c r="F23" s="21">
        <v>0</v>
      </c>
      <c r="G23" s="13">
        <v>0</v>
      </c>
      <c r="H23" s="13">
        <f t="shared" si="2"/>
        <v>5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18</v>
      </c>
      <c r="D24" s="13">
        <v>0</v>
      </c>
      <c r="E24" s="13">
        <f t="shared" si="1"/>
        <v>18</v>
      </c>
      <c r="F24" s="21">
        <v>0</v>
      </c>
      <c r="G24" s="13">
        <v>2</v>
      </c>
      <c r="H24" s="13">
        <f t="shared" si="2"/>
        <v>20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89</v>
      </c>
      <c r="D26" s="17">
        <f t="shared" si="3"/>
        <v>0</v>
      </c>
      <c r="E26" s="13">
        <f t="shared" si="3"/>
        <v>89</v>
      </c>
      <c r="F26" s="17">
        <f t="shared" si="3"/>
        <v>0</v>
      </c>
      <c r="G26" s="17">
        <f t="shared" si="3"/>
        <v>2</v>
      </c>
      <c r="H26" s="13">
        <f t="shared" si="3"/>
        <v>91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109</v>
      </c>
      <c r="D27" s="23">
        <f t="shared" si="4"/>
        <v>0</v>
      </c>
      <c r="E27" s="23">
        <f t="shared" si="4"/>
        <v>109</v>
      </c>
      <c r="F27" s="23">
        <f t="shared" si="4"/>
        <v>3</v>
      </c>
      <c r="G27" s="23">
        <f t="shared" si="4"/>
        <v>2</v>
      </c>
      <c r="H27" s="23">
        <f t="shared" si="4"/>
        <v>114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19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2</v>
      </c>
      <c r="G14" s="13">
        <v>0</v>
      </c>
      <c r="H14" s="13">
        <f>E14+F14+G14</f>
        <v>5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5</v>
      </c>
      <c r="G15" s="13">
        <v>0</v>
      </c>
      <c r="H15" s="13">
        <f>E15+F15+G15</f>
        <v>18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2</v>
      </c>
      <c r="D16" s="13">
        <v>0</v>
      </c>
      <c r="E16" s="13">
        <f>C16+D16</f>
        <v>2</v>
      </c>
      <c r="F16" s="13">
        <v>3</v>
      </c>
      <c r="G16" s="13">
        <v>0</v>
      </c>
      <c r="H16" s="13">
        <f>E16+F16+G16</f>
        <v>5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19</v>
      </c>
      <c r="D17" s="17">
        <f t="shared" si="0"/>
        <v>0</v>
      </c>
      <c r="E17" s="13">
        <f t="shared" si="0"/>
        <v>19</v>
      </c>
      <c r="F17" s="17">
        <f t="shared" si="0"/>
        <v>10</v>
      </c>
      <c r="G17" s="17">
        <f t="shared" si="0"/>
        <v>0</v>
      </c>
      <c r="H17" s="13">
        <f t="shared" si="0"/>
        <v>29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83</v>
      </c>
      <c r="D19" s="13">
        <v>0</v>
      </c>
      <c r="E19" s="13">
        <f t="shared" ref="E19:E25" si="1">C19+D19</f>
        <v>83</v>
      </c>
      <c r="F19" s="21">
        <v>0</v>
      </c>
      <c r="G19" s="13">
        <v>0</v>
      </c>
      <c r="H19" s="13">
        <f t="shared" ref="H19:H25" si="2">E19+G19</f>
        <v>83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9</v>
      </c>
      <c r="D20" s="13">
        <v>0</v>
      </c>
      <c r="E20" s="13">
        <f t="shared" si="1"/>
        <v>9</v>
      </c>
      <c r="F20" s="21">
        <v>0</v>
      </c>
      <c r="G20" s="13">
        <v>0</v>
      </c>
      <c r="H20" s="13">
        <f t="shared" si="2"/>
        <v>9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37</v>
      </c>
      <c r="D21" s="13">
        <v>0</v>
      </c>
      <c r="E21" s="13">
        <f t="shared" si="1"/>
        <v>37</v>
      </c>
      <c r="F21" s="21">
        <v>0</v>
      </c>
      <c r="G21" s="13">
        <v>0</v>
      </c>
      <c r="H21" s="13">
        <f t="shared" si="2"/>
        <v>37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29</v>
      </c>
      <c r="D22" s="13">
        <v>0</v>
      </c>
      <c r="E22" s="13">
        <f t="shared" si="1"/>
        <v>29</v>
      </c>
      <c r="F22" s="21">
        <v>0</v>
      </c>
      <c r="G22" s="13">
        <v>0</v>
      </c>
      <c r="H22" s="13">
        <f t="shared" si="2"/>
        <v>29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13</v>
      </c>
      <c r="D23" s="13">
        <v>0</v>
      </c>
      <c r="E23" s="13">
        <f t="shared" si="1"/>
        <v>13</v>
      </c>
      <c r="F23" s="21">
        <v>0</v>
      </c>
      <c r="G23" s="13">
        <v>0</v>
      </c>
      <c r="H23" s="13">
        <f t="shared" si="2"/>
        <v>13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61</v>
      </c>
      <c r="D24" s="13">
        <v>0</v>
      </c>
      <c r="E24" s="13">
        <f t="shared" si="1"/>
        <v>61</v>
      </c>
      <c r="F24" s="21">
        <v>0</v>
      </c>
      <c r="G24" s="13">
        <v>1</v>
      </c>
      <c r="H24" s="13">
        <f t="shared" si="2"/>
        <v>62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232</v>
      </c>
      <c r="D26" s="17">
        <f t="shared" si="3"/>
        <v>0</v>
      </c>
      <c r="E26" s="13">
        <f t="shared" si="3"/>
        <v>232</v>
      </c>
      <c r="F26" s="17">
        <f t="shared" si="3"/>
        <v>0</v>
      </c>
      <c r="G26" s="17">
        <f t="shared" si="3"/>
        <v>1</v>
      </c>
      <c r="H26" s="13">
        <f t="shared" si="3"/>
        <v>233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251</v>
      </c>
      <c r="D27" s="23">
        <f t="shared" si="4"/>
        <v>0</v>
      </c>
      <c r="E27" s="23">
        <f t="shared" si="4"/>
        <v>251</v>
      </c>
      <c r="F27" s="23">
        <f t="shared" si="4"/>
        <v>10</v>
      </c>
      <c r="G27" s="23">
        <f t="shared" si="4"/>
        <v>1</v>
      </c>
      <c r="H27" s="23">
        <f t="shared" si="4"/>
        <v>262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20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12</v>
      </c>
      <c r="D15" s="13">
        <v>2</v>
      </c>
      <c r="E15" s="13">
        <f>C15+D15</f>
        <v>14</v>
      </c>
      <c r="F15" s="13">
        <v>3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7</v>
      </c>
      <c r="D16" s="13">
        <v>0</v>
      </c>
      <c r="E16" s="13">
        <f>C16+D16</f>
        <v>7</v>
      </c>
      <c r="F16" s="13">
        <v>1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24</v>
      </c>
      <c r="D17" s="17">
        <f t="shared" si="0"/>
        <v>2</v>
      </c>
      <c r="E17" s="13">
        <f t="shared" si="0"/>
        <v>26</v>
      </c>
      <c r="F17" s="17">
        <f t="shared" si="0"/>
        <v>4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110</v>
      </c>
      <c r="D19" s="13">
        <v>0</v>
      </c>
      <c r="E19" s="13">
        <f t="shared" ref="E19:E25" si="1">C19+D19</f>
        <v>110</v>
      </c>
      <c r="F19" s="21">
        <v>0</v>
      </c>
      <c r="G19" s="13">
        <v>8</v>
      </c>
      <c r="H19" s="13">
        <f t="shared" ref="H19:H25" si="2">E19+G19</f>
        <v>118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6</v>
      </c>
      <c r="D20" s="13">
        <v>0</v>
      </c>
      <c r="E20" s="13">
        <f t="shared" si="1"/>
        <v>6</v>
      </c>
      <c r="F20" s="21">
        <v>0</v>
      </c>
      <c r="G20" s="13">
        <v>0</v>
      </c>
      <c r="H20" s="13">
        <f t="shared" si="2"/>
        <v>6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22</v>
      </c>
      <c r="D21" s="13">
        <v>0</v>
      </c>
      <c r="E21" s="13">
        <f t="shared" si="1"/>
        <v>22</v>
      </c>
      <c r="F21" s="21">
        <v>0</v>
      </c>
      <c r="G21" s="13">
        <v>0</v>
      </c>
      <c r="H21" s="13">
        <f t="shared" si="2"/>
        <v>22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9</v>
      </c>
      <c r="D22" s="13">
        <v>0</v>
      </c>
      <c r="E22" s="13">
        <f t="shared" si="1"/>
        <v>9</v>
      </c>
      <c r="F22" s="21">
        <v>0</v>
      </c>
      <c r="G22" s="13">
        <v>0</v>
      </c>
      <c r="H22" s="13">
        <f t="shared" si="2"/>
        <v>9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75</v>
      </c>
      <c r="D24" s="13">
        <v>0</v>
      </c>
      <c r="E24" s="13">
        <f t="shared" si="1"/>
        <v>75</v>
      </c>
      <c r="F24" s="21">
        <v>0</v>
      </c>
      <c r="G24" s="13">
        <v>8</v>
      </c>
      <c r="H24" s="13">
        <f t="shared" si="2"/>
        <v>83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230</v>
      </c>
      <c r="D26" s="17">
        <f t="shared" si="3"/>
        <v>0</v>
      </c>
      <c r="E26" s="13">
        <f t="shared" si="3"/>
        <v>230</v>
      </c>
      <c r="F26" s="17">
        <f t="shared" si="3"/>
        <v>0</v>
      </c>
      <c r="G26" s="17">
        <f t="shared" si="3"/>
        <v>16</v>
      </c>
      <c r="H26" s="13">
        <f t="shared" si="3"/>
        <v>246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254</v>
      </c>
      <c r="D27" s="23">
        <f t="shared" si="4"/>
        <v>2</v>
      </c>
      <c r="E27" s="23">
        <f t="shared" si="4"/>
        <v>256</v>
      </c>
      <c r="F27" s="23">
        <f t="shared" si="4"/>
        <v>4</v>
      </c>
      <c r="G27" s="23">
        <f t="shared" si="4"/>
        <v>16</v>
      </c>
      <c r="H27" s="23">
        <f t="shared" si="4"/>
        <v>276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21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7</v>
      </c>
      <c r="D14" s="13">
        <v>0</v>
      </c>
      <c r="E14" s="13">
        <f>C14+D14</f>
        <v>7</v>
      </c>
      <c r="F14" s="13">
        <v>2</v>
      </c>
      <c r="G14" s="13">
        <v>0</v>
      </c>
      <c r="H14" s="13">
        <f>E14+F14+G14</f>
        <v>9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23</v>
      </c>
      <c r="D15" s="13">
        <v>0</v>
      </c>
      <c r="E15" s="13">
        <f>C15+D15</f>
        <v>23</v>
      </c>
      <c r="F15" s="13">
        <v>3</v>
      </c>
      <c r="G15" s="13">
        <v>0</v>
      </c>
      <c r="H15" s="13">
        <f>E15+F15+G15</f>
        <v>26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0</v>
      </c>
      <c r="G16" s="13">
        <v>0</v>
      </c>
      <c r="H16" s="13">
        <f>E16+F16+G16</f>
        <v>6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37</v>
      </c>
      <c r="D17" s="17">
        <f t="shared" si="0"/>
        <v>0</v>
      </c>
      <c r="E17" s="13">
        <f t="shared" si="0"/>
        <v>37</v>
      </c>
      <c r="F17" s="17">
        <f t="shared" si="0"/>
        <v>5</v>
      </c>
      <c r="G17" s="17">
        <f t="shared" si="0"/>
        <v>0</v>
      </c>
      <c r="H17" s="13">
        <f t="shared" si="0"/>
        <v>42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273</v>
      </c>
      <c r="D19" s="13">
        <v>0</v>
      </c>
      <c r="E19" s="13">
        <f t="shared" ref="E19:E25" si="1">C19+D19</f>
        <v>273</v>
      </c>
      <c r="F19" s="21">
        <v>0</v>
      </c>
      <c r="G19" s="13">
        <v>0</v>
      </c>
      <c r="H19" s="13">
        <f t="shared" ref="H19:H25" si="2">E19+G19</f>
        <v>273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32</v>
      </c>
      <c r="D21" s="13">
        <v>0</v>
      </c>
      <c r="E21" s="13">
        <f t="shared" si="1"/>
        <v>32</v>
      </c>
      <c r="F21" s="21">
        <v>0</v>
      </c>
      <c r="G21" s="13">
        <v>1</v>
      </c>
      <c r="H21" s="13">
        <f t="shared" si="2"/>
        <v>33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6</v>
      </c>
      <c r="D22" s="13">
        <v>0</v>
      </c>
      <c r="E22" s="13">
        <f t="shared" si="1"/>
        <v>6</v>
      </c>
      <c r="F22" s="21">
        <v>0</v>
      </c>
      <c r="G22" s="13">
        <v>0</v>
      </c>
      <c r="H22" s="13">
        <f t="shared" si="2"/>
        <v>6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0</v>
      </c>
      <c r="D23" s="13">
        <v>0</v>
      </c>
      <c r="E23" s="13">
        <f t="shared" si="1"/>
        <v>0</v>
      </c>
      <c r="F23" s="21">
        <v>0</v>
      </c>
      <c r="G23" s="13">
        <v>0</v>
      </c>
      <c r="H23" s="13">
        <f t="shared" si="2"/>
        <v>0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226</v>
      </c>
      <c r="D24" s="13">
        <v>0</v>
      </c>
      <c r="E24" s="13">
        <f t="shared" si="1"/>
        <v>226</v>
      </c>
      <c r="F24" s="21">
        <v>0</v>
      </c>
      <c r="G24" s="13">
        <v>7</v>
      </c>
      <c r="H24" s="13">
        <f t="shared" si="2"/>
        <v>233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545</v>
      </c>
      <c r="D26" s="17">
        <f t="shared" si="3"/>
        <v>0</v>
      </c>
      <c r="E26" s="13">
        <f t="shared" si="3"/>
        <v>545</v>
      </c>
      <c r="F26" s="17">
        <f t="shared" si="3"/>
        <v>0</v>
      </c>
      <c r="G26" s="17">
        <f t="shared" si="3"/>
        <v>8</v>
      </c>
      <c r="H26" s="13">
        <f t="shared" si="3"/>
        <v>553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582</v>
      </c>
      <c r="D27" s="23">
        <f t="shared" si="4"/>
        <v>0</v>
      </c>
      <c r="E27" s="23">
        <f t="shared" si="4"/>
        <v>582</v>
      </c>
      <c r="F27" s="23">
        <f t="shared" si="4"/>
        <v>5</v>
      </c>
      <c r="G27" s="23">
        <f t="shared" si="4"/>
        <v>8</v>
      </c>
      <c r="H27" s="23">
        <f t="shared" si="4"/>
        <v>595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22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6</v>
      </c>
      <c r="D14" s="13">
        <v>0</v>
      </c>
      <c r="E14" s="13">
        <f>C14+D14</f>
        <v>6</v>
      </c>
      <c r="F14" s="13">
        <v>1</v>
      </c>
      <c r="G14" s="13">
        <v>0</v>
      </c>
      <c r="H14" s="13">
        <f>E14+F14+G14</f>
        <v>7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18</v>
      </c>
      <c r="D15" s="13">
        <v>1</v>
      </c>
      <c r="E15" s="13">
        <f>C15+D15</f>
        <v>19</v>
      </c>
      <c r="F15" s="13">
        <v>5</v>
      </c>
      <c r="G15" s="13">
        <v>0</v>
      </c>
      <c r="H15" s="13">
        <f>E15+F15+G15</f>
        <v>24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9</v>
      </c>
      <c r="D16" s="13">
        <v>0</v>
      </c>
      <c r="E16" s="13">
        <f>C16+D16</f>
        <v>9</v>
      </c>
      <c r="F16" s="13">
        <v>2</v>
      </c>
      <c r="G16" s="13">
        <v>0</v>
      </c>
      <c r="H16" s="13">
        <f>E16+F16+G16</f>
        <v>11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34</v>
      </c>
      <c r="D17" s="17">
        <f t="shared" si="0"/>
        <v>1</v>
      </c>
      <c r="E17" s="13">
        <f t="shared" si="0"/>
        <v>35</v>
      </c>
      <c r="F17" s="17">
        <f t="shared" si="0"/>
        <v>8</v>
      </c>
      <c r="G17" s="17">
        <f t="shared" si="0"/>
        <v>0</v>
      </c>
      <c r="H17" s="13">
        <f t="shared" si="0"/>
        <v>43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168</v>
      </c>
      <c r="D19" s="13">
        <v>0</v>
      </c>
      <c r="E19" s="13">
        <f t="shared" ref="E19:E25" si="1">C19+D19</f>
        <v>168</v>
      </c>
      <c r="F19" s="21">
        <v>0</v>
      </c>
      <c r="G19" s="13">
        <v>3</v>
      </c>
      <c r="H19" s="13">
        <f t="shared" ref="H19:H25" si="2">E19+G19</f>
        <v>171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20</v>
      </c>
      <c r="D21" s="13">
        <v>0</v>
      </c>
      <c r="E21" s="13">
        <f t="shared" si="1"/>
        <v>20</v>
      </c>
      <c r="F21" s="21">
        <v>0</v>
      </c>
      <c r="G21" s="13">
        <v>0</v>
      </c>
      <c r="H21" s="13">
        <f t="shared" si="2"/>
        <v>20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9</v>
      </c>
      <c r="D22" s="13">
        <v>0</v>
      </c>
      <c r="E22" s="13">
        <f t="shared" si="1"/>
        <v>9</v>
      </c>
      <c r="F22" s="21">
        <v>0</v>
      </c>
      <c r="G22" s="13">
        <v>1</v>
      </c>
      <c r="H22" s="13">
        <f t="shared" si="2"/>
        <v>10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5</v>
      </c>
      <c r="D23" s="13">
        <v>0</v>
      </c>
      <c r="E23" s="13">
        <f t="shared" si="1"/>
        <v>5</v>
      </c>
      <c r="F23" s="21">
        <v>0</v>
      </c>
      <c r="G23" s="13">
        <v>0</v>
      </c>
      <c r="H23" s="13">
        <f t="shared" si="2"/>
        <v>5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195</v>
      </c>
      <c r="D24" s="13">
        <v>0</v>
      </c>
      <c r="E24" s="13">
        <f t="shared" si="1"/>
        <v>195</v>
      </c>
      <c r="F24" s="21">
        <v>0</v>
      </c>
      <c r="G24" s="13">
        <v>4</v>
      </c>
      <c r="H24" s="13">
        <f t="shared" si="2"/>
        <v>199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400</v>
      </c>
      <c r="D26" s="17">
        <f t="shared" si="3"/>
        <v>0</v>
      </c>
      <c r="E26" s="13">
        <f t="shared" si="3"/>
        <v>400</v>
      </c>
      <c r="F26" s="17">
        <f t="shared" si="3"/>
        <v>0</v>
      </c>
      <c r="G26" s="17">
        <f t="shared" si="3"/>
        <v>8</v>
      </c>
      <c r="H26" s="13">
        <f t="shared" si="3"/>
        <v>408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434</v>
      </c>
      <c r="D27" s="23">
        <f t="shared" si="4"/>
        <v>1</v>
      </c>
      <c r="E27" s="23">
        <f t="shared" si="4"/>
        <v>435</v>
      </c>
      <c r="F27" s="23">
        <f t="shared" si="4"/>
        <v>8</v>
      </c>
      <c r="G27" s="23">
        <f t="shared" si="4"/>
        <v>8</v>
      </c>
      <c r="H27" s="23">
        <f t="shared" si="4"/>
        <v>451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23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7</v>
      </c>
      <c r="D14" s="13">
        <v>0</v>
      </c>
      <c r="E14" s="13">
        <f>C14+D14</f>
        <v>7</v>
      </c>
      <c r="F14" s="13">
        <v>0</v>
      </c>
      <c r="G14" s="13">
        <v>0</v>
      </c>
      <c r="H14" s="13">
        <f>E14+F14+G14</f>
        <v>7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14</v>
      </c>
      <c r="D15" s="13">
        <v>1</v>
      </c>
      <c r="E15" s="13">
        <f>C15+D15</f>
        <v>15</v>
      </c>
      <c r="F15" s="13">
        <v>1</v>
      </c>
      <c r="G15" s="13">
        <v>0</v>
      </c>
      <c r="H15" s="13">
        <f>E15+F15+G15</f>
        <v>16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0</v>
      </c>
      <c r="G16" s="13">
        <v>0</v>
      </c>
      <c r="H16" s="13">
        <f>E16+F16+G16</f>
        <v>5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27</v>
      </c>
      <c r="D17" s="17">
        <f t="shared" si="0"/>
        <v>1</v>
      </c>
      <c r="E17" s="13">
        <f t="shared" si="0"/>
        <v>28</v>
      </c>
      <c r="F17" s="17">
        <f t="shared" si="0"/>
        <v>1</v>
      </c>
      <c r="G17" s="17">
        <f t="shared" si="0"/>
        <v>0</v>
      </c>
      <c r="H17" s="13">
        <f t="shared" si="0"/>
        <v>29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58</v>
      </c>
      <c r="D19" s="13">
        <v>0</v>
      </c>
      <c r="E19" s="13">
        <f t="shared" ref="E19:E25" si="1">C19+D19</f>
        <v>58</v>
      </c>
      <c r="F19" s="21">
        <v>0</v>
      </c>
      <c r="G19" s="13">
        <v>0</v>
      </c>
      <c r="H19" s="13">
        <f t="shared" ref="H19:H25" si="2">E19+G19</f>
        <v>58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7</v>
      </c>
      <c r="D21" s="13">
        <v>0</v>
      </c>
      <c r="E21" s="13">
        <f t="shared" si="1"/>
        <v>7</v>
      </c>
      <c r="F21" s="21">
        <v>0</v>
      </c>
      <c r="G21" s="13">
        <v>0</v>
      </c>
      <c r="H21" s="13">
        <f t="shared" si="2"/>
        <v>7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13</v>
      </c>
      <c r="D22" s="13">
        <v>0</v>
      </c>
      <c r="E22" s="13">
        <f t="shared" si="1"/>
        <v>13</v>
      </c>
      <c r="F22" s="21">
        <v>0</v>
      </c>
      <c r="G22" s="13">
        <v>0</v>
      </c>
      <c r="H22" s="13">
        <f t="shared" si="2"/>
        <v>13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44</v>
      </c>
      <c r="D23" s="13">
        <v>0</v>
      </c>
      <c r="E23" s="13">
        <f t="shared" si="1"/>
        <v>44</v>
      </c>
      <c r="F23" s="21">
        <v>0</v>
      </c>
      <c r="G23" s="13">
        <v>1</v>
      </c>
      <c r="H23" s="13">
        <f t="shared" si="2"/>
        <v>45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49</v>
      </c>
      <c r="D24" s="13">
        <v>0</v>
      </c>
      <c r="E24" s="13">
        <f t="shared" si="1"/>
        <v>49</v>
      </c>
      <c r="F24" s="21">
        <v>0</v>
      </c>
      <c r="G24" s="13">
        <v>2</v>
      </c>
      <c r="H24" s="13">
        <f t="shared" si="2"/>
        <v>51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178</v>
      </c>
      <c r="D26" s="17">
        <f t="shared" si="3"/>
        <v>0</v>
      </c>
      <c r="E26" s="13">
        <f t="shared" si="3"/>
        <v>178</v>
      </c>
      <c r="F26" s="17">
        <f t="shared" si="3"/>
        <v>0</v>
      </c>
      <c r="G26" s="17">
        <f t="shared" si="3"/>
        <v>3</v>
      </c>
      <c r="H26" s="13">
        <f t="shared" si="3"/>
        <v>181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205</v>
      </c>
      <c r="D27" s="23">
        <f t="shared" si="4"/>
        <v>1</v>
      </c>
      <c r="E27" s="23">
        <f t="shared" si="4"/>
        <v>206</v>
      </c>
      <c r="F27" s="23">
        <f t="shared" si="4"/>
        <v>1</v>
      </c>
      <c r="G27" s="23">
        <f t="shared" si="4"/>
        <v>3</v>
      </c>
      <c r="H27" s="23">
        <f t="shared" si="4"/>
        <v>210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>
      <selection activeCell="C7" sqref="C7:F7"/>
    </sheetView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24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2019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72" t="s">
        <v>6</v>
      </c>
      <c r="C5" s="72"/>
      <c r="D5" s="72"/>
      <c r="E5" s="72"/>
      <c r="F5" s="72"/>
      <c r="G5" s="72"/>
      <c r="H5" s="72"/>
      <c r="I5" s="1"/>
      <c r="J5" s="1"/>
      <c r="K5" s="27"/>
      <c r="L5" s="27"/>
      <c r="M5" s="27"/>
    </row>
    <row r="6" spans="1:13" ht="30" customHeight="1">
      <c r="A6" s="6"/>
      <c r="B6" s="5" t="s">
        <v>63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71" t="s">
        <v>47</v>
      </c>
      <c r="C7" s="71" t="s">
        <v>9</v>
      </c>
      <c r="D7" s="71"/>
      <c r="E7" s="71"/>
      <c r="F7" s="71"/>
      <c r="G7" s="71" t="s">
        <v>10</v>
      </c>
      <c r="H7" s="71" t="s">
        <v>11</v>
      </c>
      <c r="I7" s="8"/>
      <c r="J7" s="26"/>
      <c r="K7" s="27"/>
      <c r="L7" s="27"/>
      <c r="M7" s="27"/>
    </row>
    <row r="8" spans="1:13" ht="30" customHeight="1">
      <c r="A8" s="26"/>
      <c r="B8" s="71"/>
      <c r="C8" s="71" t="s">
        <v>12</v>
      </c>
      <c r="D8" s="71"/>
      <c r="E8" s="71"/>
      <c r="F8" s="71" t="s">
        <v>13</v>
      </c>
      <c r="G8" s="71"/>
      <c r="H8" s="71"/>
      <c r="I8" s="26"/>
      <c r="J8" s="26"/>
      <c r="K8" s="27"/>
      <c r="L8" s="27"/>
      <c r="M8" s="27"/>
    </row>
    <row r="9" spans="1:13" ht="19.5" customHeight="1">
      <c r="A9" s="26"/>
      <c r="B9" s="71"/>
      <c r="C9" s="71" t="s">
        <v>14</v>
      </c>
      <c r="D9" s="71" t="s">
        <v>15</v>
      </c>
      <c r="E9" s="71" t="s">
        <v>16</v>
      </c>
      <c r="F9" s="71"/>
      <c r="G9" s="71"/>
      <c r="H9" s="71"/>
      <c r="I9" s="26"/>
      <c r="J9" s="26"/>
      <c r="K9" s="27"/>
      <c r="L9" s="27"/>
      <c r="M9" s="27"/>
    </row>
    <row r="10" spans="1:13" ht="19.5" customHeight="1">
      <c r="A10" s="26"/>
      <c r="B10" s="71"/>
      <c r="C10" s="71"/>
      <c r="D10" s="71"/>
      <c r="E10" s="71"/>
      <c r="F10" s="71"/>
      <c r="G10" s="71"/>
      <c r="H10" s="71"/>
      <c r="I10" s="26"/>
      <c r="J10" s="26"/>
      <c r="K10" s="27"/>
      <c r="L10" s="27"/>
      <c r="M10" s="27"/>
    </row>
    <row r="11" spans="1:13" ht="19.5" customHeight="1">
      <c r="A11" s="26"/>
      <c r="B11" s="71"/>
      <c r="C11" s="71"/>
      <c r="D11" s="71"/>
      <c r="E11" s="71"/>
      <c r="F11" s="71"/>
      <c r="G11" s="71"/>
      <c r="H11" s="71"/>
      <c r="I11" s="26"/>
      <c r="J11" s="26"/>
      <c r="K11" s="27"/>
      <c r="L11" s="27"/>
      <c r="M11" s="27"/>
    </row>
    <row r="12" spans="1:13" ht="24.75" customHeight="1">
      <c r="A12" s="26"/>
      <c r="B12" s="74" t="s">
        <v>8</v>
      </c>
      <c r="C12" s="74"/>
      <c r="D12" s="74"/>
      <c r="E12" s="74"/>
      <c r="F12" s="74"/>
      <c r="G12" s="74"/>
      <c r="H12" s="7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15</v>
      </c>
      <c r="D15" s="13">
        <v>0</v>
      </c>
      <c r="E15" s="13">
        <f>C15+D15</f>
        <v>15</v>
      </c>
      <c r="F15" s="13">
        <v>2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3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25</v>
      </c>
      <c r="D17" s="17">
        <f t="shared" si="0"/>
        <v>0</v>
      </c>
      <c r="E17" s="13">
        <f t="shared" si="0"/>
        <v>25</v>
      </c>
      <c r="F17" s="17">
        <f t="shared" si="0"/>
        <v>5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75" t="s">
        <v>53</v>
      </c>
      <c r="C18" s="75"/>
      <c r="D18" s="75"/>
      <c r="E18" s="75"/>
      <c r="F18" s="75"/>
      <c r="G18" s="75"/>
      <c r="H18" s="7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103</v>
      </c>
      <c r="D19" s="13">
        <v>0</v>
      </c>
      <c r="E19" s="13">
        <f t="shared" ref="E19:E25" si="1">C19+D19</f>
        <v>103</v>
      </c>
      <c r="F19" s="21">
        <v>0</v>
      </c>
      <c r="G19" s="13">
        <v>9</v>
      </c>
      <c r="H19" s="13">
        <f t="shared" ref="H19:H25" si="2">E19+G19</f>
        <v>112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6</v>
      </c>
      <c r="D21" s="13">
        <v>0</v>
      </c>
      <c r="E21" s="13">
        <f t="shared" si="1"/>
        <v>6</v>
      </c>
      <c r="F21" s="21">
        <v>0</v>
      </c>
      <c r="G21" s="13">
        <v>1</v>
      </c>
      <c r="H21" s="13">
        <f t="shared" si="2"/>
        <v>7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26</v>
      </c>
      <c r="D22" s="13">
        <v>0</v>
      </c>
      <c r="E22" s="13">
        <f t="shared" si="1"/>
        <v>26</v>
      </c>
      <c r="F22" s="21">
        <v>0</v>
      </c>
      <c r="G22" s="13">
        <v>1</v>
      </c>
      <c r="H22" s="13">
        <f t="shared" si="2"/>
        <v>27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11</v>
      </c>
      <c r="D23" s="13">
        <v>0</v>
      </c>
      <c r="E23" s="13">
        <f t="shared" si="1"/>
        <v>11</v>
      </c>
      <c r="F23" s="21">
        <v>0</v>
      </c>
      <c r="G23" s="13">
        <v>0</v>
      </c>
      <c r="H23" s="13">
        <f t="shared" si="2"/>
        <v>11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61</v>
      </c>
      <c r="D24" s="13">
        <v>0</v>
      </c>
      <c r="E24" s="13">
        <f t="shared" si="1"/>
        <v>61</v>
      </c>
      <c r="F24" s="21">
        <v>0</v>
      </c>
      <c r="G24" s="13">
        <v>6</v>
      </c>
      <c r="H24" s="13">
        <f t="shared" si="2"/>
        <v>67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214</v>
      </c>
      <c r="D26" s="17">
        <f t="shared" si="3"/>
        <v>0</v>
      </c>
      <c r="E26" s="13">
        <f t="shared" si="3"/>
        <v>214</v>
      </c>
      <c r="F26" s="17">
        <f t="shared" si="3"/>
        <v>0</v>
      </c>
      <c r="G26" s="17">
        <f t="shared" si="3"/>
        <v>17</v>
      </c>
      <c r="H26" s="13">
        <f t="shared" si="3"/>
        <v>231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239</v>
      </c>
      <c r="D27" s="23">
        <f t="shared" si="4"/>
        <v>0</v>
      </c>
      <c r="E27" s="23">
        <f t="shared" si="4"/>
        <v>239</v>
      </c>
      <c r="F27" s="23">
        <f t="shared" si="4"/>
        <v>5</v>
      </c>
      <c r="G27" s="23">
        <f t="shared" si="4"/>
        <v>17</v>
      </c>
      <c r="H27" s="23">
        <f t="shared" si="4"/>
        <v>261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73" t="s">
        <v>66</v>
      </c>
      <c r="C31" s="73"/>
      <c r="D31" s="73"/>
      <c r="E31" s="73"/>
      <c r="F31" s="73"/>
      <c r="G31" s="73"/>
      <c r="H31" s="73"/>
      <c r="I31" s="26"/>
      <c r="J31" s="26"/>
      <c r="K31" s="27"/>
      <c r="L31" s="27"/>
      <c r="M31" s="27"/>
    </row>
    <row r="32" spans="1:13" ht="27" customHeight="1">
      <c r="A32" s="26"/>
      <c r="B32" s="73" t="s">
        <v>65</v>
      </c>
      <c r="C32" s="73"/>
      <c r="D32" s="73"/>
      <c r="E32" s="73"/>
      <c r="F32" s="73"/>
      <c r="G32" s="73"/>
      <c r="H32" s="73"/>
      <c r="I32" s="26"/>
      <c r="J32" s="26"/>
      <c r="K32" s="27"/>
      <c r="L32" s="27"/>
      <c r="M32" s="27"/>
    </row>
    <row r="33" spans="2:10" ht="15" customHeight="1">
      <c r="B33" s="73" t="s">
        <v>64</v>
      </c>
      <c r="C33" s="73"/>
      <c r="D33" s="73"/>
      <c r="E33" s="73"/>
      <c r="F33" s="73"/>
      <c r="G33" s="73"/>
      <c r="H33" s="73"/>
      <c r="I33" s="73"/>
      <c r="J33" s="73"/>
    </row>
  </sheetData>
  <mergeCells count="16">
    <mergeCell ref="B33:H33"/>
    <mergeCell ref="I33:J33"/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jardel.vieira</cp:lastModifiedBy>
  <cp:lastPrinted>2020-01-21T18:06:50Z</cp:lastPrinted>
  <dcterms:created xsi:type="dcterms:W3CDTF">2020-01-20T21:16:22Z</dcterms:created>
  <dcterms:modified xsi:type="dcterms:W3CDTF">2020-01-22T17:37:23Z</dcterms:modified>
</cp:coreProperties>
</file>