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JE" sheetId="2" r:id="rId1"/>
    <sheet name="TSE" sheetId="3" r:id="rId2"/>
    <sheet name="TRE-AC" sheetId="4" r:id="rId3"/>
    <sheet name="TRE-AL" sheetId="5" r:id="rId4"/>
    <sheet name="TRE-AM" sheetId="6" r:id="rId5"/>
    <sheet name="TRE-BA" sheetId="7" r:id="rId6"/>
    <sheet name="TRE-CE" sheetId="8" r:id="rId7"/>
    <sheet name="TRE-DF" sheetId="9" r:id="rId8"/>
    <sheet name="TRE-ES" sheetId="10" r:id="rId9"/>
    <sheet name="TRE-GO" sheetId="11" r:id="rId10"/>
    <sheet name="TRE-MA" sheetId="12" r:id="rId11"/>
    <sheet name="TRE-MT" sheetId="13" r:id="rId12"/>
    <sheet name="TRE-MS" sheetId="14" r:id="rId13"/>
    <sheet name="TRE-MG" sheetId="15" r:id="rId14"/>
    <sheet name="TRE-PA" sheetId="16" r:id="rId15"/>
    <sheet name="TRE-PB" sheetId="17" r:id="rId16"/>
    <sheet name="TRE-PR" sheetId="18" r:id="rId17"/>
    <sheet name="TRE-PE" sheetId="19" r:id="rId18"/>
    <sheet name="TRE-PI" sheetId="20" r:id="rId19"/>
    <sheet name="TRE-RJ" sheetId="21" r:id="rId20"/>
    <sheet name="TRE-RN" sheetId="22" r:id="rId21"/>
    <sheet name="TRE-RS" sheetId="23" r:id="rId22"/>
    <sheet name="TRE-RO" sheetId="24" r:id="rId23"/>
    <sheet name="TRE-SC" sheetId="25" r:id="rId24"/>
    <sheet name="TRE-SP" sheetId="26" r:id="rId25"/>
    <sheet name="TRE-SE" sheetId="27" r:id="rId26"/>
    <sheet name="TRE-TO" sheetId="28" r:id="rId27"/>
    <sheet name="TRE-RR" sheetId="29" r:id="rId28"/>
    <sheet name="TRE-AP" sheetId="30" r:id="rId29"/>
  </sheets>
  <calcPr calcId="125725"/>
</workbook>
</file>

<file path=xl/calcChain.xml><?xml version="1.0" encoding="utf-8"?>
<calcChain xmlns="http://schemas.openxmlformats.org/spreadsheetml/2006/main">
  <c r="G27" i="30"/>
  <c r="F27"/>
  <c r="G26"/>
  <c r="F26"/>
  <c r="E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H19" s="1"/>
  <c r="G17"/>
  <c r="F17"/>
  <c r="D17"/>
  <c r="D27" s="1"/>
  <c r="C17"/>
  <c r="E16"/>
  <c r="H16" s="1"/>
  <c r="H15"/>
  <c r="E15"/>
  <c r="E14"/>
  <c r="E17" s="1"/>
  <c r="E27" s="1"/>
  <c r="E13"/>
  <c r="H13" s="1"/>
  <c r="G27" i="29"/>
  <c r="F27"/>
  <c r="G26"/>
  <c r="F26"/>
  <c r="D26"/>
  <c r="D27" s="1"/>
  <c r="C26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C17"/>
  <c r="E16"/>
  <c r="H16" s="1"/>
  <c r="H15"/>
  <c r="E15"/>
  <c r="E14"/>
  <c r="E17" s="1"/>
  <c r="E27" s="1"/>
  <c r="E13"/>
  <c r="H13" s="1"/>
  <c r="G27" i="28"/>
  <c r="F27"/>
  <c r="G26"/>
  <c r="F26"/>
  <c r="D26"/>
  <c r="D27" s="1"/>
  <c r="C26"/>
  <c r="C27" s="1"/>
  <c r="E25"/>
  <c r="H25" s="1"/>
  <c r="E24"/>
  <c r="H24" s="1"/>
  <c r="E23"/>
  <c r="H23" s="1"/>
  <c r="H22"/>
  <c r="E22"/>
  <c r="E21"/>
  <c r="H21" s="1"/>
  <c r="E20"/>
  <c r="H20" s="1"/>
  <c r="E19"/>
  <c r="H19" s="1"/>
  <c r="G17"/>
  <c r="F17"/>
  <c r="D17"/>
  <c r="C17"/>
  <c r="E16"/>
  <c r="H16" s="1"/>
  <c r="H15"/>
  <c r="E15"/>
  <c r="E14"/>
  <c r="E17" s="1"/>
  <c r="E13"/>
  <c r="H13" s="1"/>
  <c r="G27" i="27"/>
  <c r="F27"/>
  <c r="G26"/>
  <c r="F26"/>
  <c r="E26"/>
  <c r="D26"/>
  <c r="C26"/>
  <c r="E25"/>
  <c r="H25" s="1"/>
  <c r="E24"/>
  <c r="H24" s="1"/>
  <c r="E23"/>
  <c r="H23" s="1"/>
  <c r="H22"/>
  <c r="E22"/>
  <c r="E21"/>
  <c r="H21" s="1"/>
  <c r="E20"/>
  <c r="H20" s="1"/>
  <c r="E19"/>
  <c r="H19" s="1"/>
  <c r="G17"/>
  <c r="F17"/>
  <c r="D17"/>
  <c r="C17"/>
  <c r="E16"/>
  <c r="H16" s="1"/>
  <c r="H15"/>
  <c r="E15"/>
  <c r="E14"/>
  <c r="E17" s="1"/>
  <c r="E27" s="1"/>
  <c r="E13"/>
  <c r="H13" s="1"/>
  <c r="G27" i="26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H19" s="1"/>
  <c r="G17"/>
  <c r="F17"/>
  <c r="D17"/>
  <c r="C17"/>
  <c r="E16"/>
  <c r="H16" s="1"/>
  <c r="H15"/>
  <c r="E15"/>
  <c r="E14"/>
  <c r="E17" s="1"/>
  <c r="E13"/>
  <c r="H13" s="1"/>
  <c r="G27" i="25"/>
  <c r="F27"/>
  <c r="G26"/>
  <c r="F26"/>
  <c r="D26"/>
  <c r="D27" s="1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C17"/>
  <c r="E16"/>
  <c r="H16" s="1"/>
  <c r="H15"/>
  <c r="E15"/>
  <c r="E14"/>
  <c r="E17" s="1"/>
  <c r="E27" s="1"/>
  <c r="E13"/>
  <c r="H13" s="1"/>
  <c r="G27" i="24"/>
  <c r="F27"/>
  <c r="G26"/>
  <c r="F26"/>
  <c r="D26"/>
  <c r="C26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23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H19" s="1"/>
  <c r="H26" s="1"/>
  <c r="G17"/>
  <c r="F17"/>
  <c r="D17"/>
  <c r="D27" s="1"/>
  <c r="C17"/>
  <c r="E16"/>
  <c r="H16" s="1"/>
  <c r="H15"/>
  <c r="E15"/>
  <c r="E14"/>
  <c r="E17" s="1"/>
  <c r="E13"/>
  <c r="H13" s="1"/>
  <c r="G27" i="22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21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20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H19" s="1"/>
  <c r="G17"/>
  <c r="F17"/>
  <c r="D17"/>
  <c r="D27" s="1"/>
  <c r="C17"/>
  <c r="E16"/>
  <c r="H16" s="1"/>
  <c r="H15"/>
  <c r="E15"/>
  <c r="E14"/>
  <c r="E17" s="1"/>
  <c r="E13"/>
  <c r="H13" s="1"/>
  <c r="G27" i="19"/>
  <c r="F27"/>
  <c r="G26"/>
  <c r="F26"/>
  <c r="D26"/>
  <c r="C26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18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17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16"/>
  <c r="F27"/>
  <c r="G26"/>
  <c r="F26"/>
  <c r="D26"/>
  <c r="C26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15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14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13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12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11"/>
  <c r="F27"/>
  <c r="G26"/>
  <c r="F26"/>
  <c r="D26"/>
  <c r="C26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10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9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8"/>
  <c r="F27"/>
  <c r="G26"/>
  <c r="F26"/>
  <c r="D26"/>
  <c r="C26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13"/>
  <c r="H13" s="1"/>
  <c r="G27" i="7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6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5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4"/>
  <c r="F27"/>
  <c r="G26"/>
  <c r="F26"/>
  <c r="D26"/>
  <c r="C26"/>
  <c r="C27" s="1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G27" i="3"/>
  <c r="F27"/>
  <c r="G26"/>
  <c r="F26"/>
  <c r="D26"/>
  <c r="C26"/>
  <c r="E25"/>
  <c r="H25" s="1"/>
  <c r="E24"/>
  <c r="H24" s="1"/>
  <c r="E23"/>
  <c r="H23" s="1"/>
  <c r="H22"/>
  <c r="E22"/>
  <c r="E21"/>
  <c r="H21" s="1"/>
  <c r="E20"/>
  <c r="H20" s="1"/>
  <c r="E19"/>
  <c r="E26" s="1"/>
  <c r="G17"/>
  <c r="F17"/>
  <c r="D17"/>
  <c r="D27" s="1"/>
  <c r="C17"/>
  <c r="E16"/>
  <c r="H16" s="1"/>
  <c r="H15"/>
  <c r="E15"/>
  <c r="E14"/>
  <c r="E17" s="1"/>
  <c r="E27" s="1"/>
  <c r="E13"/>
  <c r="H13" s="1"/>
  <c r="F26" i="2"/>
  <c r="G25"/>
  <c r="D25"/>
  <c r="C25"/>
  <c r="G24"/>
  <c r="D24"/>
  <c r="C24"/>
  <c r="G23"/>
  <c r="D23"/>
  <c r="C23"/>
  <c r="G22"/>
  <c r="D22"/>
  <c r="C22"/>
  <c r="G21"/>
  <c r="D21"/>
  <c r="C21"/>
  <c r="G20"/>
  <c r="D20"/>
  <c r="C20"/>
  <c r="E20" s="1"/>
  <c r="H20" s="1"/>
  <c r="G19"/>
  <c r="D19"/>
  <c r="C19"/>
  <c r="G16"/>
  <c r="F16"/>
  <c r="D16"/>
  <c r="C16"/>
  <c r="G15"/>
  <c r="F15"/>
  <c r="D15"/>
  <c r="C15"/>
  <c r="G14"/>
  <c r="F14"/>
  <c r="D14"/>
  <c r="E14" s="1"/>
  <c r="C14"/>
  <c r="G13"/>
  <c r="F13"/>
  <c r="D13"/>
  <c r="C13"/>
  <c r="C17" s="1"/>
  <c r="E25" l="1"/>
  <c r="H25" s="1"/>
  <c r="E22"/>
  <c r="H22" s="1"/>
  <c r="E15"/>
  <c r="H15" s="1"/>
  <c r="E24"/>
  <c r="H24" s="1"/>
  <c r="E21"/>
  <c r="H21" s="1"/>
  <c r="E23"/>
  <c r="H23" s="1"/>
  <c r="D17"/>
  <c r="D26"/>
  <c r="H14"/>
  <c r="E16"/>
  <c r="H16" s="1"/>
  <c r="G26"/>
  <c r="G17"/>
  <c r="F17"/>
  <c r="F27" s="1"/>
  <c r="E13"/>
  <c r="H13" s="1"/>
  <c r="E19"/>
  <c r="H19" s="1"/>
  <c r="H17" i="14"/>
  <c r="H27" s="1"/>
  <c r="H17" i="15"/>
  <c r="H27" s="1"/>
  <c r="H17" i="8"/>
  <c r="H27" s="1"/>
  <c r="H17" i="16"/>
  <c r="H27" s="1"/>
  <c r="H17" i="24"/>
  <c r="H26" i="27"/>
  <c r="H26" i="28"/>
  <c r="H17" i="9"/>
  <c r="H27" s="1"/>
  <c r="H26" i="26"/>
  <c r="H26" i="20"/>
  <c r="H17" i="27"/>
  <c r="H27" s="1"/>
  <c r="E27" i="8"/>
  <c r="H17" i="4"/>
  <c r="H27" s="1"/>
  <c r="H17" i="12"/>
  <c r="H27" s="1"/>
  <c r="H26" i="30"/>
  <c r="H17" i="5"/>
  <c r="H17" i="30"/>
  <c r="H27" s="1"/>
  <c r="E26" i="20"/>
  <c r="E27" s="1"/>
  <c r="E26" i="23"/>
  <c r="E27" s="1"/>
  <c r="E26" i="26"/>
  <c r="E27" s="1"/>
  <c r="E26" i="28"/>
  <c r="E27" s="1"/>
  <c r="H19" i="3"/>
  <c r="H26" s="1"/>
  <c r="H19" i="4"/>
  <c r="H26" s="1"/>
  <c r="H19" i="5"/>
  <c r="H26" s="1"/>
  <c r="H19" i="6"/>
  <c r="H26" s="1"/>
  <c r="H19" i="7"/>
  <c r="H26" s="1"/>
  <c r="H19" i="8"/>
  <c r="H26" s="1"/>
  <c r="H19" i="9"/>
  <c r="H26" s="1"/>
  <c r="H19" i="10"/>
  <c r="H26" s="1"/>
  <c r="H19" i="11"/>
  <c r="H26" s="1"/>
  <c r="H19" i="12"/>
  <c r="H26" s="1"/>
  <c r="H19" i="13"/>
  <c r="H26" s="1"/>
  <c r="H19" i="14"/>
  <c r="H26" s="1"/>
  <c r="H19" i="15"/>
  <c r="H26" s="1"/>
  <c r="H19" i="16"/>
  <c r="H26" s="1"/>
  <c r="H19" i="17"/>
  <c r="H26" s="1"/>
  <c r="H19" i="18"/>
  <c r="H26" s="1"/>
  <c r="H19" i="19"/>
  <c r="H26" s="1"/>
  <c r="H19" i="21"/>
  <c r="H26" s="1"/>
  <c r="H19" i="22"/>
  <c r="H26" s="1"/>
  <c r="H19" i="24"/>
  <c r="H26" s="1"/>
  <c r="H19" i="25"/>
  <c r="H26" s="1"/>
  <c r="H19" i="29"/>
  <c r="H26" s="1"/>
  <c r="H14" i="3"/>
  <c r="H17" s="1"/>
  <c r="H27" s="1"/>
  <c r="H14" i="4"/>
  <c r="H14" i="5"/>
  <c r="H14" i="6"/>
  <c r="H17" s="1"/>
  <c r="H27" s="1"/>
  <c r="H14" i="7"/>
  <c r="H17" s="1"/>
  <c r="H27" s="1"/>
  <c r="H14" i="8"/>
  <c r="H14" i="9"/>
  <c r="H14" i="10"/>
  <c r="H17" s="1"/>
  <c r="H27" s="1"/>
  <c r="H14" i="11"/>
  <c r="H17" s="1"/>
  <c r="H27" s="1"/>
  <c r="H14" i="12"/>
  <c r="H14" i="13"/>
  <c r="H17" s="1"/>
  <c r="H27" s="1"/>
  <c r="H14" i="14"/>
  <c r="H14" i="15"/>
  <c r="H14" i="16"/>
  <c r="H14" i="17"/>
  <c r="H17" s="1"/>
  <c r="H27" s="1"/>
  <c r="H14" i="18"/>
  <c r="H17" s="1"/>
  <c r="H27" s="1"/>
  <c r="H14" i="19"/>
  <c r="H17" s="1"/>
  <c r="H27" s="1"/>
  <c r="H14" i="20"/>
  <c r="H17" s="1"/>
  <c r="H27" s="1"/>
  <c r="H14" i="21"/>
  <c r="H17" s="1"/>
  <c r="H27" s="1"/>
  <c r="H14" i="22"/>
  <c r="H17" s="1"/>
  <c r="H27" s="1"/>
  <c r="H14" i="23"/>
  <c r="H17" s="1"/>
  <c r="H27" s="1"/>
  <c r="H14" i="24"/>
  <c r="H14" i="25"/>
  <c r="H17" s="1"/>
  <c r="H27" s="1"/>
  <c r="H14" i="26"/>
  <c r="H17" s="1"/>
  <c r="H27" s="1"/>
  <c r="D27"/>
  <c r="H14" i="27"/>
  <c r="D27"/>
  <c r="H14" i="28"/>
  <c r="H17" s="1"/>
  <c r="H27" s="1"/>
  <c r="H14" i="29"/>
  <c r="H17" s="1"/>
  <c r="H27" s="1"/>
  <c r="H14" i="30"/>
  <c r="C27" i="3"/>
  <c r="C27" i="8"/>
  <c r="C27" i="11"/>
  <c r="C27" i="16"/>
  <c r="C27" i="19"/>
  <c r="C27" i="24"/>
  <c r="C27" i="27"/>
  <c r="C27" i="29"/>
  <c r="C26" i="2"/>
  <c r="C27" s="1"/>
  <c r="H17" l="1"/>
  <c r="H27" s="1"/>
  <c r="D27"/>
  <c r="E26"/>
  <c r="H26"/>
  <c r="G27"/>
  <c r="E17"/>
  <c r="H27" i="24"/>
  <c r="H27" i="5"/>
  <c r="E27" i="2" l="1"/>
</calcChain>
</file>

<file path=xl/sharedStrings.xml><?xml version="1.0" encoding="utf-8"?>
<sst xmlns="http://schemas.openxmlformats.org/spreadsheetml/2006/main" count="1074" uniqueCount="67">
  <si>
    <t>PODER JUDICIÁRIO</t>
  </si>
  <si>
    <t>ÓRGÃO:</t>
  </si>
  <si>
    <t>JUSTIÇA ELEITORAL</t>
  </si>
  <si>
    <t>UNIDADE:</t>
  </si>
  <si>
    <t>CONSOLIDADO</t>
  </si>
  <si>
    <t>DATA DE REFERÊNCIA:</t>
  </si>
  <si>
    <t xml:space="preserve"> RESOLUÇÃO 102 CNJ - ANEXO IV- QUANTITATIVO DE CARGOS E FUNÇÕES</t>
  </si>
  <si>
    <t>b) cargos em comissão e funções de confiança do quadro de pessoal do órgão.</t>
  </si>
  <si>
    <t>CARGOS EM COMISSÃO</t>
  </si>
  <si>
    <t>OCUPADOS</t>
  </si>
  <si>
    <t>VAGOS</t>
  </si>
  <si>
    <t>TOTAL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</si>
  <si>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</si>
  <si>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</si>
  <si>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</si>
  <si>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</si>
  <si>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</si>
  <si>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</si>
  <si>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</si>
  <si>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</si>
  <si>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</si>
  <si>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</si>
  <si>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</si>
  <si>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</si>
  <si>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</si>
  <si>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</si>
  <si>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</si>
  <si>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</si>
  <si>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</si>
  <si>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</si>
  <si>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</si>
  <si>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</si>
  <si>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</si>
  <si>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</si>
  <si>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</si>
  <si>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</si>
  <si>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</si>
  <si>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</si>
  <si>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</si>
  <si>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</si>
  <si>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</si>
  <si>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</si>
  <si>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</si>
  <si>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</si>
  <si>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</si>
  <si>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AGOSTO</t>
  </si>
  <si>
    <t>2020</t>
  </si>
  <si>
    <t>DENOMINAÇÃO/NÍVEL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</si>
  <si>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</si>
  <si>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</si>
  <si>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</si>
  <si>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</si>
  <si>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</si>
  <si>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</si>
  <si>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</si>
  <si>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</si>
  <si>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</si>
  <si>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</si>
  <si>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</si>
  <si>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</si>
  <si>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</si>
  <si>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</si>
  <si>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Notas:</t>
  </si>
  <si>
    <t>(1) Em decorrência de extinçao dos cartórios eleitorais, nos termos das Resoluções TSE nºs 23.512/2017 e 23.520/2017, informar na coluna "Vagos/Sobrestados" o quantitativo das funções de chefia (FC-06) e assistência (FC-01) não utilizadas em novas zonas eleitorais e/ou postos de atendimento.</t>
  </si>
  <si>
    <t>(2) O quantitativo de funções de confiança dos postos de atendimento, criadas pela transformação das funções de chefia (FC-06) e assistência (FC-01), deverão ser informadas na linha da função de confiança transformada.</t>
  </si>
  <si>
    <t>b) Cargos em Comissão e Funções de Confiança do quadro de pessoal do Órgão</t>
  </si>
  <si>
    <t>(1) Em decorrência de extinçao dos cartórios eleitorais, nos termos das Resoluções TSE nºs 23.512/2017, 23.520/2017, 23.522/2017 e 23.539/2017,  informar na coluna "Vagos" o quantitativo das funções de chefia (FC-06) e assistência (FC-01) não utilizadas em novas zonas eleitorais, postos de atendimento e na secretaria do Tribunal.</t>
  </si>
</sst>
</file>

<file path=xl/styles.xml><?xml version="1.0" encoding="utf-8"?>
<styleSheet xmlns="http://schemas.openxmlformats.org/spreadsheetml/2006/main">
  <numFmts count="2">
    <numFmt numFmtId="164" formatCode="_-* #,##0_-;\-* #,##0_-;_-* &quot;-&quot;??_-;_-@_-"/>
    <numFmt numFmtId="165" formatCode="_(* #,##0_);_(* \(#,##0\);_(* &quot;-&quot;??_);_(@_)"/>
  </numFmts>
  <fonts count="9">
    <font>
      <sz val="11"/>
      <color rgb="FF000000"/>
      <name val="Calibri"/>
    </font>
    <font>
      <sz val="10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Arial"/>
    </font>
    <font>
      <b/>
      <sz val="18"/>
      <color rgb="FF000000"/>
      <name val="Arial"/>
    </font>
    <font>
      <b/>
      <sz val="10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A5A5A5"/>
        <bgColor rgb="FF000000"/>
      </patternFill>
    </fill>
  </fills>
  <borders count="6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6" fillId="2" borderId="3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164" fontId="6" fillId="3" borderId="3" xfId="0" applyNumberFormat="1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vertical="center"/>
    </xf>
    <xf numFmtId="164" fontId="6" fillId="3" borderId="2" xfId="0" applyNumberFormat="1" applyFont="1" applyFill="1" applyBorder="1" applyAlignment="1">
      <alignment vertical="center"/>
    </xf>
    <xf numFmtId="164" fontId="1" fillId="4" borderId="4" xfId="0" applyNumberFormat="1" applyFont="1" applyFill="1" applyBorder="1" applyAlignment="1">
      <alignment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0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164" fontId="1" fillId="4" borderId="4" xfId="0" applyNumberFormat="1" applyFont="1" applyFill="1" applyBorder="1" applyAlignment="1">
      <alignment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164" fontId="6" fillId="3" borderId="4" xfId="0" applyNumberFormat="1" applyFont="1" applyFill="1" applyBorder="1" applyAlignment="1">
      <alignment horizontal="left" vertical="center" wrapText="1"/>
    </xf>
    <xf numFmtId="164" fontId="8" fillId="0" borderId="4" xfId="0" applyNumberFormat="1" applyFont="1" applyBorder="1" applyAlignment="1">
      <alignment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2"/>
  <sheetViews>
    <sheetView showGridLines="0" tabSelected="1" workbookViewId="0">
      <selection activeCell="M23" sqref="M23"/>
    </sheetView>
  </sheetViews>
  <sheetFormatPr defaultRowHeight="12.75"/>
  <cols>
    <col min="1" max="1" width="1.7109375" style="26" customWidth="1"/>
    <col min="2" max="2" width="41.42578125" style="26" customWidth="1"/>
    <col min="3" max="8" width="25.7109375" style="26" customWidth="1"/>
    <col min="9" max="9" width="6.5703125" style="26" customWidth="1"/>
    <col min="10" max="10" width="9.140625" style="26" customWidth="1"/>
    <col min="11" max="16384" width="9.140625" style="26"/>
  </cols>
  <sheetData>
    <row r="1" spans="2:9" s="1" customFormat="1" ht="30" customHeight="1">
      <c r="B1" s="1" t="s">
        <v>0</v>
      </c>
    </row>
    <row r="2" spans="2:9" s="1" customFormat="1" ht="30" customHeight="1">
      <c r="B2" s="1" t="s">
        <v>1</v>
      </c>
      <c r="C2" s="2" t="s">
        <v>2</v>
      </c>
    </row>
    <row r="3" spans="2:9" s="1" customFormat="1" ht="30" customHeight="1">
      <c r="B3" s="1" t="s">
        <v>3</v>
      </c>
      <c r="C3" s="4" t="s">
        <v>4</v>
      </c>
    </row>
    <row r="4" spans="2:9" s="1" customFormat="1" ht="30" customHeight="1">
      <c r="B4" s="1" t="s">
        <v>5</v>
      </c>
      <c r="C4" s="3" t="s">
        <v>45</v>
      </c>
      <c r="D4" s="3" t="s">
        <v>46</v>
      </c>
    </row>
    <row r="5" spans="2:9" s="1" customFormat="1" ht="39.75" customHeight="1">
      <c r="B5" s="53" t="s">
        <v>6</v>
      </c>
      <c r="C5" s="53"/>
      <c r="D5" s="53"/>
      <c r="E5" s="53"/>
      <c r="F5" s="53"/>
      <c r="G5" s="53"/>
      <c r="H5" s="53"/>
    </row>
    <row r="6" spans="2:9" s="6" customFormat="1" ht="30" customHeight="1">
      <c r="B6" s="5" t="s">
        <v>7</v>
      </c>
      <c r="I6" s="7"/>
    </row>
    <row r="7" spans="2:9" ht="34.5" customHeight="1"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</row>
    <row r="8" spans="2:9" ht="30" customHeight="1">
      <c r="B8" s="51"/>
      <c r="C8" s="51" t="s">
        <v>12</v>
      </c>
      <c r="D8" s="51"/>
      <c r="E8" s="51"/>
      <c r="F8" s="51" t="s">
        <v>13</v>
      </c>
      <c r="G8" s="51"/>
      <c r="H8" s="51"/>
    </row>
    <row r="9" spans="2:9" ht="19.5" customHeight="1"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</row>
    <row r="10" spans="2:9" ht="19.5" customHeight="1">
      <c r="B10" s="51"/>
      <c r="C10" s="51"/>
      <c r="D10" s="51"/>
      <c r="E10" s="51"/>
      <c r="F10" s="51"/>
      <c r="G10" s="51"/>
      <c r="H10" s="51"/>
    </row>
    <row r="11" spans="2:9" ht="19.5" customHeight="1">
      <c r="B11" s="51"/>
      <c r="C11" s="51"/>
      <c r="D11" s="51"/>
      <c r="E11" s="51"/>
      <c r="F11" s="51"/>
      <c r="G11" s="51"/>
      <c r="H11" s="51"/>
    </row>
    <row r="12" spans="2:9" ht="24.75" customHeight="1">
      <c r="B12" s="9" t="s">
        <v>8</v>
      </c>
      <c r="C12" s="10"/>
      <c r="D12" s="10"/>
      <c r="E12" s="10"/>
      <c r="F12" s="10"/>
      <c r="G12" s="10"/>
      <c r="H12" s="11"/>
    </row>
    <row r="13" spans="2:9" ht="24.75" customHeight="1">
      <c r="B13" s="12" t="s">
        <v>48</v>
      </c>
      <c r="C13" s="13">
        <f>SUM('TSE:TRE-AP'!C13)</f>
        <v>25</v>
      </c>
      <c r="D13" s="13">
        <f>SUM('TSE:TRE-AP'!D13)</f>
        <v>1</v>
      </c>
      <c r="E13" s="13">
        <f>C13+D13</f>
        <v>26</v>
      </c>
      <c r="F13" s="13">
        <f>SUM('TSE:TRE-AP'!F13)</f>
        <v>3</v>
      </c>
      <c r="G13" s="13">
        <f>SUM('TSE:TRE-AP'!G13)</f>
        <v>0</v>
      </c>
      <c r="H13" s="13">
        <f>E13+F13+G13</f>
        <v>29</v>
      </c>
      <c r="I13" s="14"/>
    </row>
    <row r="14" spans="2:9" ht="24.75" customHeight="1">
      <c r="B14" s="12" t="s">
        <v>49</v>
      </c>
      <c r="C14" s="13">
        <f>SUM('TSE:TRE-AP'!C14)</f>
        <v>168</v>
      </c>
      <c r="D14" s="13">
        <f>SUM('TSE:TRE-AP'!D14)</f>
        <v>2</v>
      </c>
      <c r="E14" s="13">
        <f>C14+D14</f>
        <v>170</v>
      </c>
      <c r="F14" s="13">
        <f>SUM('TSE:TRE-AP'!F14)</f>
        <v>14</v>
      </c>
      <c r="G14" s="13">
        <f>SUM('TSE:TRE-AP'!G14)</f>
        <v>0</v>
      </c>
      <c r="H14" s="13">
        <f>E14+F14+G14</f>
        <v>184</v>
      </c>
      <c r="I14" s="14"/>
    </row>
    <row r="15" spans="2:9" ht="24.75" customHeight="1">
      <c r="B15" s="12" t="s">
        <v>50</v>
      </c>
      <c r="C15" s="13">
        <f>SUM('TSE:TRE-AP'!C15)</f>
        <v>517</v>
      </c>
      <c r="D15" s="13">
        <f>SUM('TSE:TRE-AP'!D15)</f>
        <v>8</v>
      </c>
      <c r="E15" s="13">
        <f>C15+D15</f>
        <v>525</v>
      </c>
      <c r="F15" s="13">
        <f>SUM('TSE:TRE-AP'!F15)</f>
        <v>63</v>
      </c>
      <c r="G15" s="13">
        <f>SUM('TSE:TRE-AP'!G15)</f>
        <v>0</v>
      </c>
      <c r="H15" s="13">
        <f>E15+F15+G15</f>
        <v>588</v>
      </c>
      <c r="I15" s="15"/>
    </row>
    <row r="16" spans="2:9" ht="24.75" customHeight="1">
      <c r="B16" s="12" t="s">
        <v>51</v>
      </c>
      <c r="C16" s="13">
        <f>SUM('TSE:TRE-AP'!C16)</f>
        <v>200</v>
      </c>
      <c r="D16" s="13">
        <f>SUM('TSE:TRE-AP'!D16)</f>
        <v>0</v>
      </c>
      <c r="E16" s="13">
        <f>C16+D16</f>
        <v>200</v>
      </c>
      <c r="F16" s="13">
        <f>SUM('TSE:TRE-AP'!F16)</f>
        <v>43</v>
      </c>
      <c r="G16" s="13">
        <f>SUM('TSE:TRE-AP'!G16)</f>
        <v>3</v>
      </c>
      <c r="H16" s="13">
        <f>E16+F16+G16</f>
        <v>246</v>
      </c>
    </row>
    <row r="17" spans="2:8" ht="24.75" customHeight="1">
      <c r="B17" s="16" t="s">
        <v>52</v>
      </c>
      <c r="C17" s="17">
        <f t="shared" ref="C17:H17" si="0">SUM(C13:C16)</f>
        <v>910</v>
      </c>
      <c r="D17" s="17">
        <f t="shared" si="0"/>
        <v>11</v>
      </c>
      <c r="E17" s="13">
        <f t="shared" si="0"/>
        <v>921</v>
      </c>
      <c r="F17" s="17">
        <f t="shared" si="0"/>
        <v>123</v>
      </c>
      <c r="G17" s="17">
        <f t="shared" si="0"/>
        <v>3</v>
      </c>
      <c r="H17" s="56">
        <f t="shared" si="0"/>
        <v>1047</v>
      </c>
    </row>
    <row r="18" spans="2:8" ht="24.75" customHeight="1">
      <c r="B18" s="18" t="s">
        <v>53</v>
      </c>
      <c r="C18" s="19"/>
      <c r="D18" s="19"/>
      <c r="E18" s="19"/>
      <c r="F18" s="19"/>
      <c r="G18" s="19"/>
      <c r="H18" s="20"/>
    </row>
    <row r="19" spans="2:8" ht="24.75" customHeight="1">
      <c r="B19" s="12" t="s">
        <v>54</v>
      </c>
      <c r="C19" s="13">
        <f>SUM('TSE:TRE-AP'!C19)</f>
        <v>4331</v>
      </c>
      <c r="D19" s="13">
        <f>SUM('TSE:TRE-AP'!D19)</f>
        <v>0</v>
      </c>
      <c r="E19" s="13">
        <f t="shared" ref="E19:E25" si="1">C19+D19</f>
        <v>4331</v>
      </c>
      <c r="F19" s="21"/>
      <c r="G19" s="13">
        <f>SUM('TSE:TRE-AP'!G19)</f>
        <v>96</v>
      </c>
      <c r="H19" s="13">
        <f t="shared" ref="H19:H25" si="2">E19+G19</f>
        <v>4427</v>
      </c>
    </row>
    <row r="20" spans="2:8" ht="24.75" customHeight="1">
      <c r="B20" s="12" t="s">
        <v>55</v>
      </c>
      <c r="C20" s="13">
        <f>SUM('TSE:TRE-AP'!C20)</f>
        <v>271</v>
      </c>
      <c r="D20" s="13">
        <f>SUM('TSE:TRE-AP'!D20)</f>
        <v>0</v>
      </c>
      <c r="E20" s="13">
        <f t="shared" si="1"/>
        <v>271</v>
      </c>
      <c r="F20" s="21"/>
      <c r="G20" s="13">
        <f>SUM('TSE:TRE-AP'!G20)</f>
        <v>6</v>
      </c>
      <c r="H20" s="13">
        <f t="shared" si="2"/>
        <v>277</v>
      </c>
    </row>
    <row r="21" spans="2:8" ht="24.75" customHeight="1">
      <c r="B21" s="12" t="s">
        <v>56</v>
      </c>
      <c r="C21" s="13">
        <f>SUM('TSE:TRE-AP'!C21)</f>
        <v>626</v>
      </c>
      <c r="D21" s="13">
        <f>SUM('TSE:TRE-AP'!D21)</f>
        <v>0</v>
      </c>
      <c r="E21" s="13">
        <f t="shared" si="1"/>
        <v>626</v>
      </c>
      <c r="F21" s="21"/>
      <c r="G21" s="13">
        <f>SUM('TSE:TRE-AP'!G21)</f>
        <v>6</v>
      </c>
      <c r="H21" s="13">
        <f t="shared" si="2"/>
        <v>632</v>
      </c>
    </row>
    <row r="22" spans="2:8" ht="24.75" customHeight="1">
      <c r="B22" s="12" t="s">
        <v>57</v>
      </c>
      <c r="C22" s="13">
        <f>SUM('TSE:TRE-AP'!C22)</f>
        <v>599</v>
      </c>
      <c r="D22" s="13">
        <f>SUM('TSE:TRE-AP'!D22)</f>
        <v>0</v>
      </c>
      <c r="E22" s="13">
        <f t="shared" si="1"/>
        <v>599</v>
      </c>
      <c r="F22" s="21"/>
      <c r="G22" s="13">
        <f>SUM('TSE:TRE-AP'!G22)</f>
        <v>24</v>
      </c>
      <c r="H22" s="13">
        <f t="shared" si="2"/>
        <v>623</v>
      </c>
    </row>
    <row r="23" spans="2:8" ht="24.75" customHeight="1">
      <c r="B23" s="12" t="s">
        <v>58</v>
      </c>
      <c r="C23" s="13">
        <f>SUM('TSE:TRE-AP'!C23)</f>
        <v>385</v>
      </c>
      <c r="D23" s="13">
        <f>SUM('TSE:TRE-AP'!D23)</f>
        <v>0</v>
      </c>
      <c r="E23" s="13">
        <f t="shared" si="1"/>
        <v>385</v>
      </c>
      <c r="F23" s="21"/>
      <c r="G23" s="13">
        <f>SUM('TSE:TRE-AP'!G23)</f>
        <v>14</v>
      </c>
      <c r="H23" s="13">
        <f t="shared" si="2"/>
        <v>399</v>
      </c>
    </row>
    <row r="24" spans="2:8" ht="24.75" customHeight="1">
      <c r="B24" s="12" t="s">
        <v>59</v>
      </c>
      <c r="C24" s="13">
        <f>SUM('TSE:TRE-AP'!C24)</f>
        <v>3815</v>
      </c>
      <c r="D24" s="13">
        <f>SUM('TSE:TRE-AP'!D24)</f>
        <v>0</v>
      </c>
      <c r="E24" s="13">
        <f t="shared" si="1"/>
        <v>3815</v>
      </c>
      <c r="F24" s="21"/>
      <c r="G24" s="13">
        <f>SUM('TSE:TRE-AP'!G24)</f>
        <v>180</v>
      </c>
      <c r="H24" s="13">
        <f t="shared" si="2"/>
        <v>3995</v>
      </c>
    </row>
    <row r="25" spans="2:8" ht="24.75" customHeight="1">
      <c r="B25" s="12" t="s">
        <v>60</v>
      </c>
      <c r="C25" s="13">
        <f>SUM('TSE:TRE-AP'!C25)</f>
        <v>0</v>
      </c>
      <c r="D25" s="13">
        <f>SUM('TSE:TRE-AP'!D25)</f>
        <v>0</v>
      </c>
      <c r="E25" s="13">
        <f t="shared" si="1"/>
        <v>0</v>
      </c>
      <c r="F25" s="21"/>
      <c r="G25" s="13">
        <f>SUM('TSE:TRE-AP'!G25)</f>
        <v>2</v>
      </c>
      <c r="H25" s="13">
        <f t="shared" si="2"/>
        <v>2</v>
      </c>
    </row>
    <row r="26" spans="2:8" ht="24.75" customHeight="1">
      <c r="B26" s="16" t="s">
        <v>61</v>
      </c>
      <c r="C26" s="56">
        <f t="shared" ref="C26:H26" si="3">SUM(C19:C25)</f>
        <v>10027</v>
      </c>
      <c r="D26" s="56">
        <f t="shared" si="3"/>
        <v>0</v>
      </c>
      <c r="E26" s="56">
        <f t="shared" si="3"/>
        <v>10027</v>
      </c>
      <c r="F26" s="56">
        <f t="shared" si="3"/>
        <v>0</v>
      </c>
      <c r="G26" s="56">
        <f t="shared" si="3"/>
        <v>328</v>
      </c>
      <c r="H26" s="56">
        <f t="shared" si="3"/>
        <v>10355</v>
      </c>
    </row>
    <row r="27" spans="2:8" ht="24.75" customHeight="1">
      <c r="B27" s="22" t="s">
        <v>11</v>
      </c>
      <c r="C27" s="23">
        <f t="shared" ref="C27:H27" si="4">C17+C26</f>
        <v>10937</v>
      </c>
      <c r="D27" s="23">
        <f t="shared" si="4"/>
        <v>11</v>
      </c>
      <c r="E27" s="23">
        <f t="shared" si="4"/>
        <v>10948</v>
      </c>
      <c r="F27" s="23">
        <f t="shared" si="4"/>
        <v>123</v>
      </c>
      <c r="G27" s="23">
        <f t="shared" si="4"/>
        <v>331</v>
      </c>
      <c r="H27" s="23">
        <f t="shared" si="4"/>
        <v>11402</v>
      </c>
    </row>
    <row r="28" spans="2:8" ht="15" customHeight="1">
      <c r="B28" s="24"/>
      <c r="C28" s="24"/>
      <c r="D28" s="24"/>
      <c r="E28" s="24"/>
      <c r="F28" s="24"/>
      <c r="G28" s="24"/>
      <c r="H28" s="24"/>
    </row>
    <row r="30" spans="2:8" ht="15" customHeight="1">
      <c r="B30" s="25" t="s">
        <v>62</v>
      </c>
    </row>
    <row r="31" spans="2:8" ht="32.25" customHeight="1">
      <c r="B31" s="52" t="s">
        <v>63</v>
      </c>
      <c r="C31" s="52"/>
      <c r="D31" s="52"/>
      <c r="E31" s="52"/>
      <c r="F31" s="52"/>
      <c r="G31" s="52"/>
      <c r="H31" s="52"/>
    </row>
    <row r="32" spans="2:8" ht="27" customHeight="1">
      <c r="B32" s="52" t="s">
        <v>64</v>
      </c>
      <c r="C32" s="52"/>
      <c r="D32" s="52"/>
      <c r="E32" s="52"/>
      <c r="F32" s="52"/>
      <c r="G32" s="52"/>
      <c r="H32" s="52"/>
    </row>
  </sheetData>
  <mergeCells count="12">
    <mergeCell ref="B31:H31"/>
    <mergeCell ref="B32:H32"/>
    <mergeCell ref="F8:F11"/>
    <mergeCell ref="E9:E11"/>
    <mergeCell ref="B5:H5"/>
    <mergeCell ref="B7:B11"/>
    <mergeCell ref="C7:F7"/>
    <mergeCell ref="G7:G11"/>
    <mergeCell ref="H7:H11"/>
    <mergeCell ref="C8:E8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30"/>
      <c r="L1" s="30"/>
      <c r="M1" s="30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30"/>
      <c r="L2" s="30"/>
      <c r="M2" s="30"/>
    </row>
    <row r="3" spans="1:13" ht="30" customHeight="1">
      <c r="A3" s="1"/>
      <c r="B3" s="1" t="s">
        <v>3</v>
      </c>
      <c r="C3" s="4" t="s">
        <v>25</v>
      </c>
      <c r="D3" s="1"/>
      <c r="E3" s="1"/>
      <c r="F3" s="1"/>
      <c r="G3" s="1"/>
      <c r="H3" s="1"/>
      <c r="I3" s="1"/>
      <c r="J3" s="1"/>
      <c r="K3" s="30"/>
      <c r="L3" s="30"/>
      <c r="M3" s="30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30"/>
      <c r="L4" s="30"/>
      <c r="M4" s="30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30"/>
      <c r="L5" s="30"/>
      <c r="M5" s="30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30"/>
      <c r="L6" s="30"/>
      <c r="M6" s="30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30"/>
      <c r="L7" s="30"/>
      <c r="M7" s="30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30"/>
      <c r="L8" s="30"/>
      <c r="M8" s="30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30"/>
      <c r="L9" s="30"/>
      <c r="M9" s="30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30"/>
      <c r="L10" s="30"/>
      <c r="M10" s="30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30"/>
      <c r="L11" s="30"/>
      <c r="M11" s="30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30"/>
      <c r="L12" s="30"/>
      <c r="M12" s="30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30"/>
      <c r="L13" s="30"/>
      <c r="M13" s="30"/>
    </row>
    <row r="14" spans="1:13" ht="24.75" customHeight="1">
      <c r="A14" s="26"/>
      <c r="B14" s="12" t="s">
        <v>49</v>
      </c>
      <c r="C14" s="13">
        <v>5</v>
      </c>
      <c r="D14" s="13">
        <v>0</v>
      </c>
      <c r="E14" s="13">
        <f>C14+D14</f>
        <v>5</v>
      </c>
      <c r="F14" s="13">
        <v>0</v>
      </c>
      <c r="G14" s="13">
        <v>0</v>
      </c>
      <c r="H14" s="13">
        <f>E14+F14+G14</f>
        <v>5</v>
      </c>
      <c r="I14" s="14"/>
      <c r="J14" s="26"/>
      <c r="K14" s="30"/>
      <c r="L14" s="30"/>
      <c r="M14" s="30"/>
    </row>
    <row r="15" spans="1:13" ht="24.75" customHeight="1">
      <c r="A15" s="26"/>
      <c r="B15" s="12" t="s">
        <v>50</v>
      </c>
      <c r="C15" s="13">
        <v>18</v>
      </c>
      <c r="D15" s="13">
        <v>1</v>
      </c>
      <c r="E15" s="13">
        <f>C15+D15</f>
        <v>19</v>
      </c>
      <c r="F15" s="13">
        <v>0</v>
      </c>
      <c r="G15" s="13">
        <v>0</v>
      </c>
      <c r="H15" s="13">
        <f>E15+F15+G15</f>
        <v>19</v>
      </c>
      <c r="I15" s="15"/>
      <c r="J15" s="26"/>
      <c r="K15" s="30"/>
      <c r="L15" s="30"/>
      <c r="M15" s="30"/>
    </row>
    <row r="16" spans="1:13" ht="24.75" customHeight="1">
      <c r="A16" s="26"/>
      <c r="B16" s="12" t="s">
        <v>51</v>
      </c>
      <c r="C16" s="13">
        <v>11</v>
      </c>
      <c r="D16" s="13">
        <v>0</v>
      </c>
      <c r="E16" s="13">
        <f>C16+D16</f>
        <v>11</v>
      </c>
      <c r="F16" s="13">
        <v>0</v>
      </c>
      <c r="G16" s="13">
        <v>0</v>
      </c>
      <c r="H16" s="13">
        <f>E16+F16+G16</f>
        <v>11</v>
      </c>
      <c r="I16" s="26"/>
      <c r="J16" s="26"/>
      <c r="K16" s="30"/>
      <c r="L16" s="30"/>
      <c r="M16" s="30"/>
    </row>
    <row r="17" spans="1:13" ht="24.75" customHeight="1">
      <c r="A17" s="26"/>
      <c r="B17" s="16" t="s">
        <v>52</v>
      </c>
      <c r="C17" s="17">
        <f t="shared" ref="C17:H17" si="0">SUM(C13:C16)</f>
        <v>35</v>
      </c>
      <c r="D17" s="17">
        <f t="shared" si="0"/>
        <v>1</v>
      </c>
      <c r="E17" s="13">
        <f t="shared" si="0"/>
        <v>36</v>
      </c>
      <c r="F17" s="17">
        <f t="shared" si="0"/>
        <v>0</v>
      </c>
      <c r="G17" s="17">
        <f t="shared" si="0"/>
        <v>0</v>
      </c>
      <c r="H17" s="13">
        <f t="shared" si="0"/>
        <v>36</v>
      </c>
      <c r="I17" s="26"/>
      <c r="J17" s="26"/>
      <c r="K17" s="30"/>
      <c r="L17" s="30"/>
      <c r="M17" s="30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30"/>
      <c r="L18" s="30"/>
      <c r="M18" s="30"/>
    </row>
    <row r="19" spans="1:13" ht="24.75" customHeight="1">
      <c r="A19" s="26"/>
      <c r="B19" s="12" t="s">
        <v>54</v>
      </c>
      <c r="C19" s="13">
        <v>165</v>
      </c>
      <c r="D19" s="13">
        <v>0</v>
      </c>
      <c r="E19" s="13">
        <f t="shared" ref="E19:E25" si="1">C19+D19</f>
        <v>165</v>
      </c>
      <c r="F19" s="21">
        <v>0</v>
      </c>
      <c r="G19" s="13">
        <v>0</v>
      </c>
      <c r="H19" s="13">
        <f t="shared" ref="H19:H25" si="2">E19+G19</f>
        <v>165</v>
      </c>
      <c r="I19" s="26"/>
      <c r="J19" s="26"/>
      <c r="K19" s="30"/>
      <c r="L19" s="30"/>
      <c r="M19" s="30"/>
    </row>
    <row r="20" spans="1:13" ht="24.75" customHeight="1">
      <c r="A20" s="26"/>
      <c r="B20" s="12" t="s">
        <v>55</v>
      </c>
      <c r="C20" s="13">
        <v>20</v>
      </c>
      <c r="D20" s="13">
        <v>0</v>
      </c>
      <c r="E20" s="13">
        <f t="shared" si="1"/>
        <v>20</v>
      </c>
      <c r="F20" s="21">
        <v>0</v>
      </c>
      <c r="G20" s="13">
        <v>0</v>
      </c>
      <c r="H20" s="13">
        <f t="shared" si="2"/>
        <v>20</v>
      </c>
      <c r="I20" s="26"/>
      <c r="J20" s="26"/>
      <c r="K20" s="30"/>
      <c r="L20" s="30"/>
      <c r="M20" s="30"/>
    </row>
    <row r="21" spans="1:13" ht="24.75" customHeight="1">
      <c r="A21" s="26"/>
      <c r="B21" s="12" t="s">
        <v>56</v>
      </c>
      <c r="C21" s="13">
        <v>19</v>
      </c>
      <c r="D21" s="13">
        <v>0</v>
      </c>
      <c r="E21" s="13">
        <f t="shared" si="1"/>
        <v>19</v>
      </c>
      <c r="F21" s="21">
        <v>0</v>
      </c>
      <c r="G21" s="13">
        <v>1</v>
      </c>
      <c r="H21" s="13">
        <f t="shared" si="2"/>
        <v>20</v>
      </c>
      <c r="I21" s="26"/>
      <c r="J21" s="26"/>
      <c r="K21" s="30"/>
      <c r="L21" s="30"/>
      <c r="M21" s="30"/>
    </row>
    <row r="22" spans="1:13" ht="24.75" customHeight="1">
      <c r="A22" s="26"/>
      <c r="B22" s="12" t="s">
        <v>57</v>
      </c>
      <c r="C22" s="13">
        <v>9</v>
      </c>
      <c r="D22" s="13">
        <v>0</v>
      </c>
      <c r="E22" s="13">
        <f t="shared" si="1"/>
        <v>9</v>
      </c>
      <c r="F22" s="21">
        <v>0</v>
      </c>
      <c r="G22" s="13">
        <v>0</v>
      </c>
      <c r="H22" s="13">
        <f t="shared" si="2"/>
        <v>9</v>
      </c>
      <c r="I22" s="26"/>
      <c r="J22" s="26"/>
      <c r="K22" s="30"/>
      <c r="L22" s="30"/>
      <c r="M22" s="30"/>
    </row>
    <row r="23" spans="1:13" ht="24.75" customHeight="1">
      <c r="A23" s="26"/>
      <c r="B23" s="12" t="s">
        <v>58</v>
      </c>
      <c r="C23" s="13">
        <v>15</v>
      </c>
      <c r="D23" s="13">
        <v>0</v>
      </c>
      <c r="E23" s="13">
        <f t="shared" si="1"/>
        <v>15</v>
      </c>
      <c r="F23" s="21">
        <v>0</v>
      </c>
      <c r="G23" s="13">
        <v>0</v>
      </c>
      <c r="H23" s="13">
        <f t="shared" si="2"/>
        <v>15</v>
      </c>
      <c r="I23" s="26"/>
      <c r="J23" s="26"/>
      <c r="K23" s="30"/>
      <c r="L23" s="30"/>
      <c r="M23" s="30"/>
    </row>
    <row r="24" spans="1:13" ht="24.75" customHeight="1">
      <c r="A24" s="26"/>
      <c r="B24" s="12" t="s">
        <v>59</v>
      </c>
      <c r="C24" s="13">
        <v>173</v>
      </c>
      <c r="D24" s="13">
        <v>0</v>
      </c>
      <c r="E24" s="13">
        <f t="shared" si="1"/>
        <v>173</v>
      </c>
      <c r="F24" s="21">
        <v>0</v>
      </c>
      <c r="G24" s="13">
        <v>8</v>
      </c>
      <c r="H24" s="13">
        <f t="shared" si="2"/>
        <v>181</v>
      </c>
      <c r="I24" s="26"/>
      <c r="J24" s="26"/>
      <c r="K24" s="30"/>
      <c r="L24" s="30"/>
      <c r="M24" s="30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30"/>
      <c r="L25" s="30"/>
      <c r="M25" s="30"/>
    </row>
    <row r="26" spans="1:13" ht="24.75" customHeight="1">
      <c r="A26" s="26"/>
      <c r="B26" s="16" t="s">
        <v>61</v>
      </c>
      <c r="C26" s="17">
        <f t="shared" ref="C26:H26" si="3">SUM(C19:C25)</f>
        <v>401</v>
      </c>
      <c r="D26" s="17">
        <f t="shared" si="3"/>
        <v>0</v>
      </c>
      <c r="E26" s="13">
        <f t="shared" si="3"/>
        <v>401</v>
      </c>
      <c r="F26" s="17">
        <f t="shared" si="3"/>
        <v>0</v>
      </c>
      <c r="G26" s="17">
        <f t="shared" si="3"/>
        <v>9</v>
      </c>
      <c r="H26" s="13">
        <f t="shared" si="3"/>
        <v>410</v>
      </c>
      <c r="I26" s="26"/>
      <c r="J26" s="26"/>
      <c r="K26" s="30"/>
      <c r="L26" s="30"/>
      <c r="M26" s="30"/>
    </row>
    <row r="27" spans="1:13" ht="24.75" customHeight="1">
      <c r="A27" s="26"/>
      <c r="B27" s="22" t="s">
        <v>11</v>
      </c>
      <c r="C27" s="23">
        <f t="shared" ref="C27:H27" si="4">C17+C26</f>
        <v>436</v>
      </c>
      <c r="D27" s="23">
        <f t="shared" si="4"/>
        <v>1</v>
      </c>
      <c r="E27" s="23">
        <f t="shared" si="4"/>
        <v>437</v>
      </c>
      <c r="F27" s="23">
        <f t="shared" si="4"/>
        <v>0</v>
      </c>
      <c r="G27" s="23">
        <f t="shared" si="4"/>
        <v>9</v>
      </c>
      <c r="H27" s="23">
        <f t="shared" si="4"/>
        <v>446</v>
      </c>
      <c r="I27" s="26"/>
      <c r="J27" s="26"/>
      <c r="K27" s="30"/>
      <c r="L27" s="30"/>
      <c r="M27" s="30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30"/>
      <c r="L28" s="30"/>
      <c r="M28" s="30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30"/>
      <c r="L29" s="30"/>
      <c r="M29" s="30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30"/>
      <c r="L30" s="30"/>
      <c r="M30" s="30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30"/>
      <c r="L31" s="30"/>
      <c r="M31" s="30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30"/>
      <c r="L32" s="30"/>
      <c r="M32" s="30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26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27"/>
      <c r="L5" s="27"/>
      <c r="M5" s="27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27"/>
      <c r="L7" s="27"/>
      <c r="M7" s="27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27"/>
      <c r="L8" s="27"/>
      <c r="M8" s="27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27"/>
      <c r="L9" s="27"/>
      <c r="M9" s="27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27"/>
      <c r="L10" s="27"/>
      <c r="M10" s="27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27"/>
      <c r="L11" s="27"/>
      <c r="M11" s="27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0</v>
      </c>
      <c r="D13" s="13">
        <v>0</v>
      </c>
      <c r="E13" s="13">
        <f>C13+D13</f>
        <v>0</v>
      </c>
      <c r="F13" s="13">
        <v>1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2</v>
      </c>
      <c r="D14" s="13">
        <v>0</v>
      </c>
      <c r="E14" s="13">
        <f>C14+D14</f>
        <v>2</v>
      </c>
      <c r="F14" s="13">
        <v>3</v>
      </c>
      <c r="G14" s="13">
        <v>0</v>
      </c>
      <c r="H14" s="13">
        <f>E14+F14+G14</f>
        <v>5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12</v>
      </c>
      <c r="D15" s="13">
        <v>0</v>
      </c>
      <c r="E15" s="13">
        <f>C15+D15</f>
        <v>12</v>
      </c>
      <c r="F15" s="13">
        <v>7</v>
      </c>
      <c r="G15" s="13">
        <v>0</v>
      </c>
      <c r="H15" s="13">
        <f>E15+F15+G15</f>
        <v>19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8</v>
      </c>
      <c r="D16" s="13">
        <v>0</v>
      </c>
      <c r="E16" s="13">
        <f>C16+D16</f>
        <v>8</v>
      </c>
      <c r="F16" s="13">
        <v>3</v>
      </c>
      <c r="G16" s="13">
        <v>0</v>
      </c>
      <c r="H16" s="13">
        <f>E16+F16+G16</f>
        <v>11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22</v>
      </c>
      <c r="D17" s="17">
        <f t="shared" si="0"/>
        <v>0</v>
      </c>
      <c r="E17" s="13">
        <f t="shared" si="0"/>
        <v>22</v>
      </c>
      <c r="F17" s="17">
        <f t="shared" si="0"/>
        <v>14</v>
      </c>
      <c r="G17" s="17">
        <f t="shared" si="0"/>
        <v>0</v>
      </c>
      <c r="H17" s="13">
        <f t="shared" si="0"/>
        <v>36</v>
      </c>
      <c r="I17" s="26"/>
      <c r="J17" s="26"/>
      <c r="K17" s="27"/>
      <c r="L17" s="27"/>
      <c r="M17" s="27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153</v>
      </c>
      <c r="D19" s="13">
        <v>0</v>
      </c>
      <c r="E19" s="13">
        <f t="shared" ref="E19:E25" si="1">C19+D19</f>
        <v>153</v>
      </c>
      <c r="F19" s="21">
        <v>0</v>
      </c>
      <c r="G19" s="13">
        <v>0</v>
      </c>
      <c r="H19" s="13">
        <f t="shared" ref="H19:H25" si="2">E19+G19</f>
        <v>153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8</v>
      </c>
      <c r="D20" s="13">
        <v>0</v>
      </c>
      <c r="E20" s="13">
        <f t="shared" si="1"/>
        <v>8</v>
      </c>
      <c r="F20" s="21">
        <v>0</v>
      </c>
      <c r="G20" s="13">
        <v>0</v>
      </c>
      <c r="H20" s="13">
        <f t="shared" si="2"/>
        <v>8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16</v>
      </c>
      <c r="D21" s="13">
        <v>0</v>
      </c>
      <c r="E21" s="13">
        <f t="shared" si="1"/>
        <v>16</v>
      </c>
      <c r="F21" s="21">
        <v>0</v>
      </c>
      <c r="G21" s="13">
        <v>0</v>
      </c>
      <c r="H21" s="13">
        <f t="shared" si="2"/>
        <v>16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17</v>
      </c>
      <c r="D22" s="13">
        <v>0</v>
      </c>
      <c r="E22" s="13">
        <f t="shared" si="1"/>
        <v>17</v>
      </c>
      <c r="F22" s="21">
        <v>0</v>
      </c>
      <c r="G22" s="13">
        <v>0</v>
      </c>
      <c r="H22" s="13">
        <f t="shared" si="2"/>
        <v>17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8</v>
      </c>
      <c r="D23" s="13">
        <v>0</v>
      </c>
      <c r="E23" s="13">
        <f t="shared" si="1"/>
        <v>8</v>
      </c>
      <c r="F23" s="21">
        <v>0</v>
      </c>
      <c r="G23" s="13">
        <v>0</v>
      </c>
      <c r="H23" s="13">
        <f t="shared" si="2"/>
        <v>8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167</v>
      </c>
      <c r="D24" s="13">
        <v>0</v>
      </c>
      <c r="E24" s="13">
        <f t="shared" si="1"/>
        <v>167</v>
      </c>
      <c r="F24" s="21">
        <v>0</v>
      </c>
      <c r="G24" s="13">
        <v>5</v>
      </c>
      <c r="H24" s="13">
        <f t="shared" si="2"/>
        <v>172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369</v>
      </c>
      <c r="D26" s="17">
        <f t="shared" si="3"/>
        <v>0</v>
      </c>
      <c r="E26" s="13">
        <f t="shared" si="3"/>
        <v>369</v>
      </c>
      <c r="F26" s="17">
        <f t="shared" si="3"/>
        <v>0</v>
      </c>
      <c r="G26" s="17">
        <f t="shared" si="3"/>
        <v>5</v>
      </c>
      <c r="H26" s="13">
        <f t="shared" si="3"/>
        <v>374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391</v>
      </c>
      <c r="D27" s="23">
        <f t="shared" si="4"/>
        <v>0</v>
      </c>
      <c r="E27" s="23">
        <f t="shared" si="4"/>
        <v>391</v>
      </c>
      <c r="F27" s="23">
        <f t="shared" si="4"/>
        <v>14</v>
      </c>
      <c r="G27" s="23">
        <f t="shared" si="4"/>
        <v>5</v>
      </c>
      <c r="H27" s="23">
        <f t="shared" si="4"/>
        <v>410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27"/>
      <c r="L31" s="27"/>
      <c r="M31" s="27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27"/>
      <c r="L32" s="27"/>
      <c r="M32" s="27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27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27"/>
      <c r="L5" s="27"/>
      <c r="M5" s="27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27"/>
      <c r="L7" s="27"/>
      <c r="M7" s="27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27"/>
      <c r="L8" s="27"/>
      <c r="M8" s="27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27"/>
      <c r="L9" s="27"/>
      <c r="M9" s="27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27"/>
      <c r="L10" s="27"/>
      <c r="M10" s="27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27"/>
      <c r="L11" s="27"/>
      <c r="M11" s="27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17</v>
      </c>
      <c r="D15" s="13">
        <v>0</v>
      </c>
      <c r="E15" s="13">
        <f>C15+D15</f>
        <v>17</v>
      </c>
      <c r="F15" s="13">
        <v>0</v>
      </c>
      <c r="G15" s="13">
        <v>0</v>
      </c>
      <c r="H15" s="13">
        <f>E15+F15+G15</f>
        <v>17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8</v>
      </c>
      <c r="D16" s="13">
        <v>0</v>
      </c>
      <c r="E16" s="13">
        <f>C16+D16</f>
        <v>8</v>
      </c>
      <c r="F16" s="13">
        <v>0</v>
      </c>
      <c r="G16" s="13">
        <v>0</v>
      </c>
      <c r="H16" s="13">
        <f>E16+F16+G16</f>
        <v>8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30</v>
      </c>
      <c r="D17" s="17">
        <f t="shared" si="0"/>
        <v>0</v>
      </c>
      <c r="E17" s="13">
        <f t="shared" si="0"/>
        <v>30</v>
      </c>
      <c r="F17" s="17">
        <f t="shared" si="0"/>
        <v>0</v>
      </c>
      <c r="G17" s="17">
        <f t="shared" si="0"/>
        <v>0</v>
      </c>
      <c r="H17" s="13">
        <f t="shared" si="0"/>
        <v>30</v>
      </c>
      <c r="I17" s="26"/>
      <c r="J17" s="26"/>
      <c r="K17" s="27"/>
      <c r="L17" s="27"/>
      <c r="M17" s="27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106</v>
      </c>
      <c r="D19" s="13">
        <v>0</v>
      </c>
      <c r="E19" s="13">
        <f t="shared" ref="E19:E25" si="1">C19+D19</f>
        <v>106</v>
      </c>
      <c r="F19" s="21">
        <v>0</v>
      </c>
      <c r="G19" s="13">
        <v>1</v>
      </c>
      <c r="H19" s="13">
        <f t="shared" ref="H19:H25" si="2">E19+G19</f>
        <v>107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7</v>
      </c>
      <c r="D20" s="13">
        <v>0</v>
      </c>
      <c r="E20" s="13">
        <f t="shared" si="1"/>
        <v>7</v>
      </c>
      <c r="F20" s="21">
        <v>0</v>
      </c>
      <c r="G20" s="13">
        <v>0</v>
      </c>
      <c r="H20" s="13">
        <f t="shared" si="2"/>
        <v>7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19</v>
      </c>
      <c r="D21" s="13">
        <v>0</v>
      </c>
      <c r="E21" s="13">
        <f t="shared" si="1"/>
        <v>19</v>
      </c>
      <c r="F21" s="21">
        <v>0</v>
      </c>
      <c r="G21" s="13">
        <v>1</v>
      </c>
      <c r="H21" s="13">
        <f t="shared" si="2"/>
        <v>20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15</v>
      </c>
      <c r="D22" s="13">
        <v>0</v>
      </c>
      <c r="E22" s="13">
        <f t="shared" si="1"/>
        <v>15</v>
      </c>
      <c r="F22" s="21">
        <v>0</v>
      </c>
      <c r="G22" s="13">
        <v>1</v>
      </c>
      <c r="H22" s="13">
        <f t="shared" si="2"/>
        <v>16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8</v>
      </c>
      <c r="D23" s="13">
        <v>0</v>
      </c>
      <c r="E23" s="13">
        <f t="shared" si="1"/>
        <v>8</v>
      </c>
      <c r="F23" s="21">
        <v>0</v>
      </c>
      <c r="G23" s="13">
        <v>1</v>
      </c>
      <c r="H23" s="13">
        <f t="shared" si="2"/>
        <v>9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67</v>
      </c>
      <c r="D24" s="13">
        <v>0</v>
      </c>
      <c r="E24" s="13">
        <f t="shared" si="1"/>
        <v>67</v>
      </c>
      <c r="F24" s="21">
        <v>0</v>
      </c>
      <c r="G24" s="13">
        <v>2</v>
      </c>
      <c r="H24" s="13">
        <f t="shared" si="2"/>
        <v>69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222</v>
      </c>
      <c r="D26" s="17">
        <f t="shared" si="3"/>
        <v>0</v>
      </c>
      <c r="E26" s="13">
        <f t="shared" si="3"/>
        <v>222</v>
      </c>
      <c r="F26" s="17">
        <f t="shared" si="3"/>
        <v>0</v>
      </c>
      <c r="G26" s="17">
        <f t="shared" si="3"/>
        <v>6</v>
      </c>
      <c r="H26" s="13">
        <f t="shared" si="3"/>
        <v>228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252</v>
      </c>
      <c r="D27" s="23">
        <f t="shared" si="4"/>
        <v>0</v>
      </c>
      <c r="E27" s="23">
        <f t="shared" si="4"/>
        <v>252</v>
      </c>
      <c r="F27" s="23">
        <f t="shared" si="4"/>
        <v>0</v>
      </c>
      <c r="G27" s="23">
        <f t="shared" si="4"/>
        <v>6</v>
      </c>
      <c r="H27" s="23">
        <f t="shared" si="4"/>
        <v>258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27"/>
      <c r="L31" s="27"/>
      <c r="M31" s="27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27"/>
      <c r="L32" s="27"/>
      <c r="M32" s="27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28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27"/>
      <c r="L5" s="27"/>
      <c r="M5" s="27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27"/>
      <c r="L7" s="27"/>
      <c r="M7" s="27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27"/>
      <c r="L8" s="27"/>
      <c r="M8" s="27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27"/>
      <c r="L9" s="27"/>
      <c r="M9" s="27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27"/>
      <c r="L10" s="27"/>
      <c r="M10" s="27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27"/>
      <c r="L11" s="27"/>
      <c r="M11" s="27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17</v>
      </c>
      <c r="D15" s="13">
        <v>0</v>
      </c>
      <c r="E15" s="13">
        <f>C15+D15</f>
        <v>17</v>
      </c>
      <c r="F15" s="13">
        <v>0</v>
      </c>
      <c r="G15" s="13">
        <v>0</v>
      </c>
      <c r="H15" s="13">
        <f>E15+F15+G15</f>
        <v>17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6</v>
      </c>
      <c r="D16" s="13">
        <v>0</v>
      </c>
      <c r="E16" s="13">
        <f>C16+D16</f>
        <v>6</v>
      </c>
      <c r="F16" s="13">
        <v>2</v>
      </c>
      <c r="G16" s="13">
        <v>0</v>
      </c>
      <c r="H16" s="13">
        <f>E16+F16+G16</f>
        <v>8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28</v>
      </c>
      <c r="D17" s="17">
        <f t="shared" si="0"/>
        <v>0</v>
      </c>
      <c r="E17" s="13">
        <f t="shared" si="0"/>
        <v>28</v>
      </c>
      <c r="F17" s="17">
        <f t="shared" si="0"/>
        <v>2</v>
      </c>
      <c r="G17" s="17">
        <f t="shared" si="0"/>
        <v>0</v>
      </c>
      <c r="H17" s="13">
        <f t="shared" si="0"/>
        <v>30</v>
      </c>
      <c r="I17" s="26"/>
      <c r="J17" s="26"/>
      <c r="K17" s="27"/>
      <c r="L17" s="27"/>
      <c r="M17" s="27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96</v>
      </c>
      <c r="D19" s="13">
        <v>0</v>
      </c>
      <c r="E19" s="13">
        <f t="shared" ref="E19:E25" si="1">C19+D19</f>
        <v>96</v>
      </c>
      <c r="F19" s="21">
        <v>0</v>
      </c>
      <c r="G19" s="13">
        <v>0</v>
      </c>
      <c r="H19" s="13">
        <f t="shared" ref="H19:H25" si="2">E19+G19</f>
        <v>96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3</v>
      </c>
      <c r="D20" s="13">
        <v>0</v>
      </c>
      <c r="E20" s="13">
        <f t="shared" si="1"/>
        <v>3</v>
      </c>
      <c r="F20" s="21">
        <v>0</v>
      </c>
      <c r="G20" s="13">
        <v>0</v>
      </c>
      <c r="H20" s="13">
        <f t="shared" si="2"/>
        <v>3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22</v>
      </c>
      <c r="D21" s="13">
        <v>0</v>
      </c>
      <c r="E21" s="13">
        <f t="shared" si="1"/>
        <v>22</v>
      </c>
      <c r="F21" s="21">
        <v>0</v>
      </c>
      <c r="G21" s="13">
        <v>0</v>
      </c>
      <c r="H21" s="13">
        <f t="shared" si="2"/>
        <v>22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29</v>
      </c>
      <c r="D22" s="13">
        <v>0</v>
      </c>
      <c r="E22" s="13">
        <f t="shared" si="1"/>
        <v>29</v>
      </c>
      <c r="F22" s="21">
        <v>0</v>
      </c>
      <c r="G22" s="13">
        <v>3</v>
      </c>
      <c r="H22" s="13">
        <f t="shared" si="2"/>
        <v>32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17</v>
      </c>
      <c r="D23" s="13">
        <v>0</v>
      </c>
      <c r="E23" s="13">
        <f t="shared" si="1"/>
        <v>17</v>
      </c>
      <c r="F23" s="21">
        <v>0</v>
      </c>
      <c r="G23" s="13">
        <v>0</v>
      </c>
      <c r="H23" s="13">
        <f t="shared" si="2"/>
        <v>17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52</v>
      </c>
      <c r="D24" s="13">
        <v>0</v>
      </c>
      <c r="E24" s="13">
        <f t="shared" si="1"/>
        <v>52</v>
      </c>
      <c r="F24" s="21">
        <v>0</v>
      </c>
      <c r="G24" s="13">
        <v>0</v>
      </c>
      <c r="H24" s="13">
        <f t="shared" si="2"/>
        <v>52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219</v>
      </c>
      <c r="D26" s="17">
        <f t="shared" si="3"/>
        <v>0</v>
      </c>
      <c r="E26" s="13">
        <f t="shared" si="3"/>
        <v>219</v>
      </c>
      <c r="F26" s="17">
        <f t="shared" si="3"/>
        <v>0</v>
      </c>
      <c r="G26" s="17">
        <f t="shared" si="3"/>
        <v>3</v>
      </c>
      <c r="H26" s="13">
        <f t="shared" si="3"/>
        <v>222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247</v>
      </c>
      <c r="D27" s="23">
        <f t="shared" si="4"/>
        <v>0</v>
      </c>
      <c r="E27" s="23">
        <f t="shared" si="4"/>
        <v>247</v>
      </c>
      <c r="F27" s="23">
        <f t="shared" si="4"/>
        <v>2</v>
      </c>
      <c r="G27" s="23">
        <f t="shared" si="4"/>
        <v>3</v>
      </c>
      <c r="H27" s="23">
        <f t="shared" si="4"/>
        <v>252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27"/>
      <c r="L31" s="27"/>
      <c r="M31" s="27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27"/>
      <c r="L32" s="27"/>
      <c r="M32" s="27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29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27"/>
      <c r="L5" s="27"/>
      <c r="M5" s="27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27"/>
      <c r="L7" s="27"/>
      <c r="M7" s="27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27"/>
      <c r="L8" s="27"/>
      <c r="M8" s="27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27"/>
      <c r="L9" s="27"/>
      <c r="M9" s="27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27"/>
      <c r="L10" s="27"/>
      <c r="M10" s="27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27"/>
      <c r="L11" s="27"/>
      <c r="M11" s="27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9</v>
      </c>
      <c r="D14" s="13">
        <v>0</v>
      </c>
      <c r="E14" s="13">
        <f>C14+D14</f>
        <v>9</v>
      </c>
      <c r="F14" s="13">
        <v>0</v>
      </c>
      <c r="G14" s="13">
        <v>0</v>
      </c>
      <c r="H14" s="13">
        <f>E14+F14+G14</f>
        <v>9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34</v>
      </c>
      <c r="D15" s="13">
        <v>0</v>
      </c>
      <c r="E15" s="13">
        <f>C15+D15</f>
        <v>34</v>
      </c>
      <c r="F15" s="13">
        <v>0</v>
      </c>
      <c r="G15" s="13">
        <v>0</v>
      </c>
      <c r="H15" s="13">
        <f>E15+F15+G15</f>
        <v>34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3</v>
      </c>
      <c r="D16" s="13">
        <v>0</v>
      </c>
      <c r="E16" s="13">
        <f>C16+D16</f>
        <v>3</v>
      </c>
      <c r="F16" s="13">
        <v>1</v>
      </c>
      <c r="G16" s="13">
        <v>0</v>
      </c>
      <c r="H16" s="13">
        <f>E16+F16+G16</f>
        <v>4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47</v>
      </c>
      <c r="D17" s="17">
        <f t="shared" si="0"/>
        <v>0</v>
      </c>
      <c r="E17" s="13">
        <f t="shared" si="0"/>
        <v>47</v>
      </c>
      <c r="F17" s="17">
        <f t="shared" si="0"/>
        <v>1</v>
      </c>
      <c r="G17" s="17">
        <f t="shared" si="0"/>
        <v>0</v>
      </c>
      <c r="H17" s="13">
        <f t="shared" si="0"/>
        <v>48</v>
      </c>
      <c r="I17" s="26"/>
      <c r="J17" s="26"/>
      <c r="K17" s="27"/>
      <c r="L17" s="27"/>
      <c r="M17" s="27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394</v>
      </c>
      <c r="D19" s="13">
        <v>0</v>
      </c>
      <c r="E19" s="13">
        <f t="shared" ref="E19:E25" si="1">C19+D19</f>
        <v>394</v>
      </c>
      <c r="F19" s="21">
        <v>0</v>
      </c>
      <c r="G19" s="13">
        <v>0</v>
      </c>
      <c r="H19" s="13">
        <f t="shared" ref="H19:H25" si="2">E19+G19</f>
        <v>394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8</v>
      </c>
      <c r="D20" s="13">
        <v>0</v>
      </c>
      <c r="E20" s="13">
        <f t="shared" si="1"/>
        <v>8</v>
      </c>
      <c r="F20" s="21">
        <v>0</v>
      </c>
      <c r="G20" s="13">
        <v>0</v>
      </c>
      <c r="H20" s="13">
        <f t="shared" si="2"/>
        <v>8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61</v>
      </c>
      <c r="D21" s="13">
        <v>0</v>
      </c>
      <c r="E21" s="13">
        <f t="shared" si="1"/>
        <v>61</v>
      </c>
      <c r="F21" s="21">
        <v>0</v>
      </c>
      <c r="G21" s="13">
        <v>0</v>
      </c>
      <c r="H21" s="13">
        <f t="shared" si="2"/>
        <v>61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80</v>
      </c>
      <c r="D22" s="13">
        <v>0</v>
      </c>
      <c r="E22" s="13">
        <f t="shared" si="1"/>
        <v>80</v>
      </c>
      <c r="F22" s="21">
        <v>0</v>
      </c>
      <c r="G22" s="13">
        <v>7</v>
      </c>
      <c r="H22" s="13">
        <f t="shared" si="2"/>
        <v>87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1</v>
      </c>
      <c r="D23" s="13">
        <v>0</v>
      </c>
      <c r="E23" s="13">
        <f t="shared" si="1"/>
        <v>1</v>
      </c>
      <c r="F23" s="21">
        <v>0</v>
      </c>
      <c r="G23" s="13">
        <v>0</v>
      </c>
      <c r="H23" s="13">
        <f t="shared" si="2"/>
        <v>1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343</v>
      </c>
      <c r="D24" s="13">
        <v>0</v>
      </c>
      <c r="E24" s="13">
        <f t="shared" si="1"/>
        <v>343</v>
      </c>
      <c r="F24" s="21">
        <v>0</v>
      </c>
      <c r="G24" s="13">
        <v>7</v>
      </c>
      <c r="H24" s="13">
        <f t="shared" si="2"/>
        <v>350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887</v>
      </c>
      <c r="D26" s="17">
        <f t="shared" si="3"/>
        <v>0</v>
      </c>
      <c r="E26" s="13">
        <f t="shared" si="3"/>
        <v>887</v>
      </c>
      <c r="F26" s="17">
        <f t="shared" si="3"/>
        <v>0</v>
      </c>
      <c r="G26" s="17">
        <f t="shared" si="3"/>
        <v>14</v>
      </c>
      <c r="H26" s="13">
        <f t="shared" si="3"/>
        <v>901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934</v>
      </c>
      <c r="D27" s="23">
        <f t="shared" si="4"/>
        <v>0</v>
      </c>
      <c r="E27" s="23">
        <f t="shared" si="4"/>
        <v>934</v>
      </c>
      <c r="F27" s="23">
        <f t="shared" si="4"/>
        <v>1</v>
      </c>
      <c r="G27" s="23">
        <f t="shared" si="4"/>
        <v>14</v>
      </c>
      <c r="H27" s="23">
        <f t="shared" si="4"/>
        <v>949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27"/>
      <c r="L31" s="27"/>
      <c r="M31" s="27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27"/>
      <c r="L32" s="27"/>
      <c r="M32" s="27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30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27"/>
      <c r="L5" s="27"/>
      <c r="M5" s="27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27"/>
      <c r="L7" s="27"/>
      <c r="M7" s="27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27"/>
      <c r="L8" s="27"/>
      <c r="M8" s="27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27"/>
      <c r="L9" s="27"/>
      <c r="M9" s="27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27"/>
      <c r="L10" s="27"/>
      <c r="M10" s="27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27"/>
      <c r="L11" s="27"/>
      <c r="M11" s="27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6</v>
      </c>
      <c r="D14" s="13">
        <v>0</v>
      </c>
      <c r="E14" s="13">
        <f>C14+D14</f>
        <v>6</v>
      </c>
      <c r="F14" s="13">
        <v>0</v>
      </c>
      <c r="G14" s="13">
        <v>0</v>
      </c>
      <c r="H14" s="13">
        <f>E14+F14+G14</f>
        <v>6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22</v>
      </c>
      <c r="D15" s="13">
        <v>0</v>
      </c>
      <c r="E15" s="13">
        <f>C15+D15</f>
        <v>22</v>
      </c>
      <c r="F15" s="13">
        <v>1</v>
      </c>
      <c r="G15" s="13">
        <v>0</v>
      </c>
      <c r="H15" s="13">
        <f>E15+F15+G15</f>
        <v>23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3</v>
      </c>
      <c r="D16" s="13">
        <v>0</v>
      </c>
      <c r="E16" s="13">
        <f>C16+D16</f>
        <v>3</v>
      </c>
      <c r="F16" s="13">
        <v>2</v>
      </c>
      <c r="G16" s="13">
        <v>0</v>
      </c>
      <c r="H16" s="13">
        <f>E16+F16+G16</f>
        <v>5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32</v>
      </c>
      <c r="D17" s="17">
        <f t="shared" si="0"/>
        <v>0</v>
      </c>
      <c r="E17" s="13">
        <f t="shared" si="0"/>
        <v>32</v>
      </c>
      <c r="F17" s="17">
        <f t="shared" si="0"/>
        <v>3</v>
      </c>
      <c r="G17" s="17">
        <f t="shared" si="0"/>
        <v>0</v>
      </c>
      <c r="H17" s="13">
        <f t="shared" si="0"/>
        <v>35</v>
      </c>
      <c r="I17" s="26"/>
      <c r="J17" s="26"/>
      <c r="K17" s="27"/>
      <c r="L17" s="27"/>
      <c r="M17" s="27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149</v>
      </c>
      <c r="D19" s="13">
        <v>0</v>
      </c>
      <c r="E19" s="13">
        <f t="shared" ref="E19:E25" si="1">C19+D19</f>
        <v>149</v>
      </c>
      <c r="F19" s="21">
        <v>0</v>
      </c>
      <c r="G19" s="13">
        <v>0</v>
      </c>
      <c r="H19" s="13">
        <f t="shared" ref="H19:H25" si="2">E19+G19</f>
        <v>149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11</v>
      </c>
      <c r="D20" s="13">
        <v>0</v>
      </c>
      <c r="E20" s="13">
        <f t="shared" si="1"/>
        <v>11</v>
      </c>
      <c r="F20" s="21">
        <v>0</v>
      </c>
      <c r="G20" s="13">
        <v>0</v>
      </c>
      <c r="H20" s="13">
        <f t="shared" si="2"/>
        <v>11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5</v>
      </c>
      <c r="D21" s="13">
        <v>0</v>
      </c>
      <c r="E21" s="13">
        <f t="shared" si="1"/>
        <v>5</v>
      </c>
      <c r="F21" s="21">
        <v>0</v>
      </c>
      <c r="G21" s="13">
        <v>0</v>
      </c>
      <c r="H21" s="13">
        <f t="shared" si="2"/>
        <v>5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17</v>
      </c>
      <c r="D22" s="13">
        <v>0</v>
      </c>
      <c r="E22" s="13">
        <f t="shared" si="1"/>
        <v>17</v>
      </c>
      <c r="F22" s="21">
        <v>0</v>
      </c>
      <c r="G22" s="13">
        <v>0</v>
      </c>
      <c r="H22" s="13">
        <f t="shared" si="2"/>
        <v>17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39</v>
      </c>
      <c r="D23" s="13">
        <v>0</v>
      </c>
      <c r="E23" s="13">
        <f t="shared" si="1"/>
        <v>39</v>
      </c>
      <c r="F23" s="21">
        <v>0</v>
      </c>
      <c r="G23" s="13">
        <v>2</v>
      </c>
      <c r="H23" s="13">
        <f t="shared" si="2"/>
        <v>41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127</v>
      </c>
      <c r="D24" s="13">
        <v>0</v>
      </c>
      <c r="E24" s="13">
        <f t="shared" si="1"/>
        <v>127</v>
      </c>
      <c r="F24" s="21">
        <v>0</v>
      </c>
      <c r="G24" s="13">
        <v>5</v>
      </c>
      <c r="H24" s="13">
        <f t="shared" si="2"/>
        <v>132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2</v>
      </c>
      <c r="H25" s="13">
        <f t="shared" si="2"/>
        <v>2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348</v>
      </c>
      <c r="D26" s="17">
        <f t="shared" si="3"/>
        <v>0</v>
      </c>
      <c r="E26" s="13">
        <f t="shared" si="3"/>
        <v>348</v>
      </c>
      <c r="F26" s="17">
        <f t="shared" si="3"/>
        <v>0</v>
      </c>
      <c r="G26" s="17">
        <f t="shared" si="3"/>
        <v>9</v>
      </c>
      <c r="H26" s="13">
        <f t="shared" si="3"/>
        <v>357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380</v>
      </c>
      <c r="D27" s="23">
        <f t="shared" si="4"/>
        <v>0</v>
      </c>
      <c r="E27" s="23">
        <f t="shared" si="4"/>
        <v>380</v>
      </c>
      <c r="F27" s="23">
        <f t="shared" si="4"/>
        <v>3</v>
      </c>
      <c r="G27" s="23">
        <f t="shared" si="4"/>
        <v>9</v>
      </c>
      <c r="H27" s="23">
        <f t="shared" si="4"/>
        <v>392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27"/>
      <c r="L31" s="27"/>
      <c r="M31" s="27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27"/>
      <c r="L32" s="27"/>
      <c r="M32" s="27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31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27"/>
      <c r="L5" s="27"/>
      <c r="M5" s="27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27"/>
      <c r="L7" s="27"/>
      <c r="M7" s="27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27"/>
      <c r="L8" s="27"/>
      <c r="M8" s="27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27"/>
      <c r="L9" s="27"/>
      <c r="M9" s="27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27"/>
      <c r="L10" s="27"/>
      <c r="M10" s="27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27"/>
      <c r="L11" s="27"/>
      <c r="M11" s="27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17</v>
      </c>
      <c r="D15" s="13">
        <v>0</v>
      </c>
      <c r="E15" s="13">
        <f>C15+D15</f>
        <v>17</v>
      </c>
      <c r="F15" s="13">
        <v>0</v>
      </c>
      <c r="G15" s="13">
        <v>0</v>
      </c>
      <c r="H15" s="13">
        <f>E15+F15+G15</f>
        <v>17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8</v>
      </c>
      <c r="D16" s="13">
        <v>0</v>
      </c>
      <c r="E16" s="13">
        <f>C16+D16</f>
        <v>8</v>
      </c>
      <c r="F16" s="13">
        <v>0</v>
      </c>
      <c r="G16" s="13">
        <v>0</v>
      </c>
      <c r="H16" s="13">
        <f>E16+F16+G16</f>
        <v>8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30</v>
      </c>
      <c r="D17" s="17">
        <f t="shared" si="0"/>
        <v>0</v>
      </c>
      <c r="E17" s="13">
        <f t="shared" si="0"/>
        <v>30</v>
      </c>
      <c r="F17" s="17">
        <f t="shared" si="0"/>
        <v>0</v>
      </c>
      <c r="G17" s="17">
        <f t="shared" si="0"/>
        <v>0</v>
      </c>
      <c r="H17" s="13">
        <f t="shared" si="0"/>
        <v>30</v>
      </c>
      <c r="I17" s="26"/>
      <c r="J17" s="26"/>
      <c r="K17" s="27"/>
      <c r="L17" s="27"/>
      <c r="M17" s="27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114</v>
      </c>
      <c r="D19" s="13">
        <v>0</v>
      </c>
      <c r="E19" s="13">
        <f t="shared" ref="E19:E25" si="1">C19+D19</f>
        <v>114</v>
      </c>
      <c r="F19" s="21">
        <v>0</v>
      </c>
      <c r="G19" s="13">
        <v>0</v>
      </c>
      <c r="H19" s="13">
        <f t="shared" ref="H19:H25" si="2">E19+G19</f>
        <v>114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15</v>
      </c>
      <c r="D20" s="13">
        <v>0</v>
      </c>
      <c r="E20" s="13">
        <f t="shared" si="1"/>
        <v>15</v>
      </c>
      <c r="F20" s="21">
        <v>0</v>
      </c>
      <c r="G20" s="13">
        <v>0</v>
      </c>
      <c r="H20" s="13">
        <f t="shared" si="2"/>
        <v>15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9</v>
      </c>
      <c r="D21" s="13">
        <v>0</v>
      </c>
      <c r="E21" s="13">
        <f t="shared" si="1"/>
        <v>9</v>
      </c>
      <c r="F21" s="21">
        <v>0</v>
      </c>
      <c r="G21" s="13">
        <v>0</v>
      </c>
      <c r="H21" s="13">
        <f t="shared" si="2"/>
        <v>9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9</v>
      </c>
      <c r="D22" s="13">
        <v>0</v>
      </c>
      <c r="E22" s="13">
        <f t="shared" si="1"/>
        <v>9</v>
      </c>
      <c r="F22" s="21">
        <v>0</v>
      </c>
      <c r="G22" s="13">
        <v>0</v>
      </c>
      <c r="H22" s="13">
        <f t="shared" si="2"/>
        <v>9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1</v>
      </c>
      <c r="D23" s="13">
        <v>0</v>
      </c>
      <c r="E23" s="13">
        <f t="shared" si="1"/>
        <v>1</v>
      </c>
      <c r="F23" s="21">
        <v>0</v>
      </c>
      <c r="G23" s="13">
        <v>0</v>
      </c>
      <c r="H23" s="13">
        <f t="shared" si="2"/>
        <v>1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144</v>
      </c>
      <c r="D24" s="13">
        <v>0</v>
      </c>
      <c r="E24" s="13">
        <f t="shared" si="1"/>
        <v>144</v>
      </c>
      <c r="F24" s="21">
        <v>0</v>
      </c>
      <c r="G24" s="13">
        <v>4</v>
      </c>
      <c r="H24" s="13">
        <f t="shared" si="2"/>
        <v>148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292</v>
      </c>
      <c r="D26" s="17">
        <f t="shared" si="3"/>
        <v>0</v>
      </c>
      <c r="E26" s="13">
        <f t="shared" si="3"/>
        <v>292</v>
      </c>
      <c r="F26" s="17">
        <f t="shared" si="3"/>
        <v>0</v>
      </c>
      <c r="G26" s="17">
        <f t="shared" si="3"/>
        <v>4</v>
      </c>
      <c r="H26" s="13">
        <f t="shared" si="3"/>
        <v>296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322</v>
      </c>
      <c r="D27" s="23">
        <f t="shared" si="4"/>
        <v>0</v>
      </c>
      <c r="E27" s="23">
        <f t="shared" si="4"/>
        <v>322</v>
      </c>
      <c r="F27" s="23">
        <f t="shared" si="4"/>
        <v>0</v>
      </c>
      <c r="G27" s="23">
        <f t="shared" si="4"/>
        <v>4</v>
      </c>
      <c r="H27" s="23">
        <f t="shared" si="4"/>
        <v>326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27"/>
      <c r="L31" s="27"/>
      <c r="M31" s="27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27"/>
      <c r="L32" s="27"/>
      <c r="M32" s="27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32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27"/>
      <c r="L5" s="27"/>
      <c r="M5" s="27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27"/>
      <c r="L7" s="27"/>
      <c r="M7" s="27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27"/>
      <c r="L8" s="27"/>
      <c r="M8" s="27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27"/>
      <c r="L9" s="27"/>
      <c r="M9" s="27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27"/>
      <c r="L10" s="27"/>
      <c r="M10" s="27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27"/>
      <c r="L11" s="27"/>
      <c r="M11" s="27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9</v>
      </c>
      <c r="D14" s="13">
        <v>0</v>
      </c>
      <c r="E14" s="13">
        <f>C14+D14</f>
        <v>9</v>
      </c>
      <c r="F14" s="13">
        <v>0</v>
      </c>
      <c r="G14" s="13">
        <v>0</v>
      </c>
      <c r="H14" s="13">
        <f>E14+F14+G14</f>
        <v>9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25</v>
      </c>
      <c r="D15" s="13">
        <v>0</v>
      </c>
      <c r="E15" s="13">
        <f>C15+D15</f>
        <v>25</v>
      </c>
      <c r="F15" s="13">
        <v>0</v>
      </c>
      <c r="G15" s="13">
        <v>0</v>
      </c>
      <c r="H15" s="13">
        <f>E15+F15+G15</f>
        <v>25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7</v>
      </c>
      <c r="D16" s="13">
        <v>0</v>
      </c>
      <c r="E16" s="13">
        <f>C16+D16</f>
        <v>7</v>
      </c>
      <c r="F16" s="13">
        <v>0</v>
      </c>
      <c r="G16" s="13">
        <v>0</v>
      </c>
      <c r="H16" s="13">
        <f>E16+F16+G16</f>
        <v>7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42</v>
      </c>
      <c r="D17" s="17">
        <f t="shared" si="0"/>
        <v>0</v>
      </c>
      <c r="E17" s="13">
        <f t="shared" si="0"/>
        <v>42</v>
      </c>
      <c r="F17" s="17">
        <f t="shared" si="0"/>
        <v>0</v>
      </c>
      <c r="G17" s="17">
        <f t="shared" si="0"/>
        <v>0</v>
      </c>
      <c r="H17" s="13">
        <f t="shared" si="0"/>
        <v>42</v>
      </c>
      <c r="I17" s="26"/>
      <c r="J17" s="26"/>
      <c r="K17" s="27"/>
      <c r="L17" s="27"/>
      <c r="M17" s="27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262</v>
      </c>
      <c r="D19" s="13">
        <v>0</v>
      </c>
      <c r="E19" s="13">
        <f t="shared" ref="E19:E25" si="1">C19+D19</f>
        <v>262</v>
      </c>
      <c r="F19" s="21">
        <v>0</v>
      </c>
      <c r="G19" s="13">
        <v>1</v>
      </c>
      <c r="H19" s="13">
        <f t="shared" ref="H19:H25" si="2">E19+G19</f>
        <v>263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11</v>
      </c>
      <c r="D20" s="13">
        <v>0</v>
      </c>
      <c r="E20" s="13">
        <f t="shared" si="1"/>
        <v>11</v>
      </c>
      <c r="F20" s="21">
        <v>0</v>
      </c>
      <c r="G20" s="13">
        <v>0</v>
      </c>
      <c r="H20" s="13">
        <f t="shared" si="2"/>
        <v>11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18</v>
      </c>
      <c r="D21" s="13">
        <v>0</v>
      </c>
      <c r="E21" s="13">
        <f t="shared" si="1"/>
        <v>18</v>
      </c>
      <c r="F21" s="21">
        <v>0</v>
      </c>
      <c r="G21" s="13">
        <v>0</v>
      </c>
      <c r="H21" s="13">
        <f t="shared" si="2"/>
        <v>18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18</v>
      </c>
      <c r="D22" s="13">
        <v>0</v>
      </c>
      <c r="E22" s="13">
        <f t="shared" si="1"/>
        <v>18</v>
      </c>
      <c r="F22" s="21">
        <v>0</v>
      </c>
      <c r="G22" s="13">
        <v>0</v>
      </c>
      <c r="H22" s="13">
        <f t="shared" si="2"/>
        <v>18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6</v>
      </c>
      <c r="D23" s="13">
        <v>0</v>
      </c>
      <c r="E23" s="13">
        <f t="shared" si="1"/>
        <v>6</v>
      </c>
      <c r="F23" s="21">
        <v>0</v>
      </c>
      <c r="G23" s="13">
        <v>0</v>
      </c>
      <c r="H23" s="13">
        <f t="shared" si="2"/>
        <v>6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245</v>
      </c>
      <c r="D24" s="13">
        <v>0</v>
      </c>
      <c r="E24" s="13">
        <f t="shared" si="1"/>
        <v>245</v>
      </c>
      <c r="F24" s="21">
        <v>0</v>
      </c>
      <c r="G24" s="13">
        <v>3</v>
      </c>
      <c r="H24" s="13">
        <f t="shared" si="2"/>
        <v>248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560</v>
      </c>
      <c r="D26" s="17">
        <f t="shared" si="3"/>
        <v>0</v>
      </c>
      <c r="E26" s="13">
        <f t="shared" si="3"/>
        <v>560</v>
      </c>
      <c r="F26" s="17">
        <f t="shared" si="3"/>
        <v>0</v>
      </c>
      <c r="G26" s="17">
        <f t="shared" si="3"/>
        <v>4</v>
      </c>
      <c r="H26" s="13">
        <f t="shared" si="3"/>
        <v>564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602</v>
      </c>
      <c r="D27" s="23">
        <f t="shared" si="4"/>
        <v>0</v>
      </c>
      <c r="E27" s="23">
        <f t="shared" si="4"/>
        <v>602</v>
      </c>
      <c r="F27" s="23">
        <f t="shared" si="4"/>
        <v>0</v>
      </c>
      <c r="G27" s="23">
        <f t="shared" si="4"/>
        <v>4</v>
      </c>
      <c r="H27" s="23">
        <f t="shared" si="4"/>
        <v>606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27"/>
      <c r="L31" s="27"/>
      <c r="M31" s="27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27"/>
      <c r="L32" s="27"/>
      <c r="M32" s="27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33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27"/>
      <c r="L5" s="27"/>
      <c r="M5" s="27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27"/>
      <c r="L7" s="27"/>
      <c r="M7" s="27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27"/>
      <c r="L8" s="27"/>
      <c r="M8" s="27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27"/>
      <c r="L9" s="27"/>
      <c r="M9" s="27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27"/>
      <c r="L10" s="27"/>
      <c r="M10" s="27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27"/>
      <c r="L11" s="27"/>
      <c r="M11" s="27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0</v>
      </c>
      <c r="D13" s="13">
        <v>1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5</v>
      </c>
      <c r="D14" s="13">
        <v>0</v>
      </c>
      <c r="E14" s="13">
        <f>C14+D14</f>
        <v>5</v>
      </c>
      <c r="F14" s="13">
        <v>1</v>
      </c>
      <c r="G14" s="13">
        <v>0</v>
      </c>
      <c r="H14" s="13">
        <f>E14+F14+G14</f>
        <v>6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15</v>
      </c>
      <c r="D15" s="13">
        <v>1</v>
      </c>
      <c r="E15" s="13">
        <f>C15+D15</f>
        <v>16</v>
      </c>
      <c r="F15" s="13">
        <v>10</v>
      </c>
      <c r="G15" s="13">
        <v>0</v>
      </c>
      <c r="H15" s="13">
        <f>E15+F15+G15</f>
        <v>26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6</v>
      </c>
      <c r="D16" s="13">
        <v>0</v>
      </c>
      <c r="E16" s="13">
        <f>C16+D16</f>
        <v>6</v>
      </c>
      <c r="F16" s="13">
        <v>4</v>
      </c>
      <c r="G16" s="13">
        <v>0</v>
      </c>
      <c r="H16" s="13">
        <f>E16+F16+G16</f>
        <v>10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26</v>
      </c>
      <c r="D17" s="17">
        <f t="shared" si="0"/>
        <v>2</v>
      </c>
      <c r="E17" s="13">
        <f t="shared" si="0"/>
        <v>28</v>
      </c>
      <c r="F17" s="17">
        <f t="shared" si="0"/>
        <v>15</v>
      </c>
      <c r="G17" s="17">
        <f t="shared" si="0"/>
        <v>0</v>
      </c>
      <c r="H17" s="13">
        <f t="shared" si="0"/>
        <v>43</v>
      </c>
      <c r="I17" s="26"/>
      <c r="J17" s="26"/>
      <c r="K17" s="27"/>
      <c r="L17" s="27"/>
      <c r="M17" s="27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191</v>
      </c>
      <c r="D19" s="13">
        <v>0</v>
      </c>
      <c r="E19" s="13">
        <f t="shared" ref="E19:E25" si="1">C19+D19</f>
        <v>191</v>
      </c>
      <c r="F19" s="21">
        <v>0</v>
      </c>
      <c r="G19" s="13">
        <v>0</v>
      </c>
      <c r="H19" s="13">
        <f t="shared" ref="H19:H25" si="2">E19+G19</f>
        <v>191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8</v>
      </c>
      <c r="D20" s="13">
        <v>0</v>
      </c>
      <c r="E20" s="13">
        <f t="shared" si="1"/>
        <v>8</v>
      </c>
      <c r="F20" s="21">
        <v>0</v>
      </c>
      <c r="G20" s="13">
        <v>0</v>
      </c>
      <c r="H20" s="13">
        <f t="shared" si="2"/>
        <v>8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0</v>
      </c>
      <c r="D21" s="13">
        <v>0</v>
      </c>
      <c r="E21" s="13">
        <f t="shared" si="1"/>
        <v>0</v>
      </c>
      <c r="F21" s="21">
        <v>0</v>
      </c>
      <c r="G21" s="13">
        <v>0</v>
      </c>
      <c r="H21" s="13">
        <f t="shared" si="2"/>
        <v>0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25</v>
      </c>
      <c r="D22" s="13">
        <v>0</v>
      </c>
      <c r="E22" s="13">
        <f t="shared" si="1"/>
        <v>25</v>
      </c>
      <c r="F22" s="21">
        <v>0</v>
      </c>
      <c r="G22" s="13">
        <v>0</v>
      </c>
      <c r="H22" s="13">
        <f t="shared" si="2"/>
        <v>25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5</v>
      </c>
      <c r="D23" s="13">
        <v>0</v>
      </c>
      <c r="E23" s="13">
        <f t="shared" si="1"/>
        <v>5</v>
      </c>
      <c r="F23" s="21">
        <v>0</v>
      </c>
      <c r="G23" s="13">
        <v>0</v>
      </c>
      <c r="H23" s="13">
        <f t="shared" si="2"/>
        <v>5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255</v>
      </c>
      <c r="D24" s="13">
        <v>0</v>
      </c>
      <c r="E24" s="13">
        <f t="shared" si="1"/>
        <v>255</v>
      </c>
      <c r="F24" s="21">
        <v>0</v>
      </c>
      <c r="G24" s="13">
        <v>6</v>
      </c>
      <c r="H24" s="13">
        <f t="shared" si="2"/>
        <v>261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484</v>
      </c>
      <c r="D26" s="17">
        <f t="shared" si="3"/>
        <v>0</v>
      </c>
      <c r="E26" s="13">
        <f t="shared" si="3"/>
        <v>484</v>
      </c>
      <c r="F26" s="17">
        <f t="shared" si="3"/>
        <v>0</v>
      </c>
      <c r="G26" s="17">
        <f t="shared" si="3"/>
        <v>6</v>
      </c>
      <c r="H26" s="13">
        <f t="shared" si="3"/>
        <v>490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510</v>
      </c>
      <c r="D27" s="23">
        <f t="shared" si="4"/>
        <v>2</v>
      </c>
      <c r="E27" s="23">
        <f t="shared" si="4"/>
        <v>512</v>
      </c>
      <c r="F27" s="23">
        <f t="shared" si="4"/>
        <v>15</v>
      </c>
      <c r="G27" s="23">
        <f t="shared" si="4"/>
        <v>6</v>
      </c>
      <c r="H27" s="23">
        <f t="shared" si="4"/>
        <v>533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27"/>
      <c r="L31" s="27"/>
      <c r="M31" s="27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27"/>
      <c r="L32" s="27"/>
      <c r="M32" s="27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34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27"/>
      <c r="L5" s="27"/>
      <c r="M5" s="27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27"/>
      <c r="L7" s="27"/>
      <c r="M7" s="27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27"/>
      <c r="L8" s="27"/>
      <c r="M8" s="27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27"/>
      <c r="L9" s="27"/>
      <c r="M9" s="27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27"/>
      <c r="L10" s="27"/>
      <c r="M10" s="27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27"/>
      <c r="L11" s="27"/>
      <c r="M11" s="27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0</v>
      </c>
      <c r="D13" s="13">
        <v>0</v>
      </c>
      <c r="E13" s="13">
        <f>C13+D13</f>
        <v>0</v>
      </c>
      <c r="F13" s="13">
        <v>1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3</v>
      </c>
      <c r="D14" s="13">
        <v>0</v>
      </c>
      <c r="E14" s="13">
        <f>C14+D14</f>
        <v>3</v>
      </c>
      <c r="F14" s="13">
        <v>1</v>
      </c>
      <c r="G14" s="13">
        <v>0</v>
      </c>
      <c r="H14" s="13">
        <f>E14+F14+G14</f>
        <v>4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14</v>
      </c>
      <c r="D15" s="13">
        <v>0</v>
      </c>
      <c r="E15" s="13">
        <f>C15+D15</f>
        <v>14</v>
      </c>
      <c r="F15" s="13">
        <v>3</v>
      </c>
      <c r="G15" s="13">
        <v>0</v>
      </c>
      <c r="H15" s="13">
        <f>E15+F15+G15</f>
        <v>17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5</v>
      </c>
      <c r="D16" s="13">
        <v>0</v>
      </c>
      <c r="E16" s="13">
        <f>C16+D16</f>
        <v>5</v>
      </c>
      <c r="F16" s="13">
        <v>3</v>
      </c>
      <c r="G16" s="13">
        <v>0</v>
      </c>
      <c r="H16" s="13">
        <f>E16+F16+G16</f>
        <v>8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22</v>
      </c>
      <c r="D17" s="17">
        <f t="shared" si="0"/>
        <v>0</v>
      </c>
      <c r="E17" s="13">
        <f t="shared" si="0"/>
        <v>22</v>
      </c>
      <c r="F17" s="17">
        <f t="shared" si="0"/>
        <v>8</v>
      </c>
      <c r="G17" s="17">
        <f t="shared" si="0"/>
        <v>0</v>
      </c>
      <c r="H17" s="13">
        <f t="shared" si="0"/>
        <v>30</v>
      </c>
      <c r="I17" s="26"/>
      <c r="J17" s="26"/>
      <c r="K17" s="27"/>
      <c r="L17" s="27"/>
      <c r="M17" s="27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118</v>
      </c>
      <c r="D19" s="13">
        <v>0</v>
      </c>
      <c r="E19" s="13">
        <f t="shared" ref="E19:E25" si="1">C19+D19</f>
        <v>118</v>
      </c>
      <c r="F19" s="21">
        <v>0</v>
      </c>
      <c r="G19" s="13">
        <v>0</v>
      </c>
      <c r="H19" s="13">
        <f t="shared" ref="H19:H25" si="2">E19+G19</f>
        <v>118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3</v>
      </c>
      <c r="D20" s="13">
        <v>0</v>
      </c>
      <c r="E20" s="13">
        <f t="shared" si="1"/>
        <v>3</v>
      </c>
      <c r="F20" s="21">
        <v>0</v>
      </c>
      <c r="G20" s="13">
        <v>0</v>
      </c>
      <c r="H20" s="13">
        <f t="shared" si="2"/>
        <v>3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41</v>
      </c>
      <c r="D21" s="13">
        <v>0</v>
      </c>
      <c r="E21" s="13">
        <f t="shared" si="1"/>
        <v>41</v>
      </c>
      <c r="F21" s="21">
        <v>0</v>
      </c>
      <c r="G21" s="13">
        <v>0</v>
      </c>
      <c r="H21" s="13">
        <f t="shared" si="2"/>
        <v>41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32</v>
      </c>
      <c r="D22" s="13">
        <v>0</v>
      </c>
      <c r="E22" s="13">
        <f t="shared" si="1"/>
        <v>32</v>
      </c>
      <c r="F22" s="21">
        <v>0</v>
      </c>
      <c r="G22" s="13">
        <v>0</v>
      </c>
      <c r="H22" s="13">
        <f t="shared" si="2"/>
        <v>32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20</v>
      </c>
      <c r="D23" s="13">
        <v>0</v>
      </c>
      <c r="E23" s="13">
        <f t="shared" si="1"/>
        <v>20</v>
      </c>
      <c r="F23" s="21">
        <v>0</v>
      </c>
      <c r="G23" s="13">
        <v>0</v>
      </c>
      <c r="H23" s="13">
        <f t="shared" si="2"/>
        <v>20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128</v>
      </c>
      <c r="D24" s="13">
        <v>0</v>
      </c>
      <c r="E24" s="13">
        <f t="shared" si="1"/>
        <v>128</v>
      </c>
      <c r="F24" s="21">
        <v>0</v>
      </c>
      <c r="G24" s="13">
        <v>4</v>
      </c>
      <c r="H24" s="13">
        <f t="shared" si="2"/>
        <v>132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342</v>
      </c>
      <c r="D26" s="17">
        <f t="shared" si="3"/>
        <v>0</v>
      </c>
      <c r="E26" s="13">
        <f t="shared" si="3"/>
        <v>342</v>
      </c>
      <c r="F26" s="17">
        <f t="shared" si="3"/>
        <v>0</v>
      </c>
      <c r="G26" s="17">
        <f t="shared" si="3"/>
        <v>4</v>
      </c>
      <c r="H26" s="13">
        <f t="shared" si="3"/>
        <v>346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364</v>
      </c>
      <c r="D27" s="23">
        <f t="shared" si="4"/>
        <v>0</v>
      </c>
      <c r="E27" s="23">
        <f t="shared" si="4"/>
        <v>364</v>
      </c>
      <c r="F27" s="23">
        <f t="shared" si="4"/>
        <v>8</v>
      </c>
      <c r="G27" s="23">
        <f t="shared" si="4"/>
        <v>4</v>
      </c>
      <c r="H27" s="23">
        <f t="shared" si="4"/>
        <v>376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27"/>
      <c r="L31" s="27"/>
      <c r="M31" s="27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27"/>
      <c r="L32" s="27"/>
      <c r="M32" s="27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17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27"/>
      <c r="L5" s="27"/>
      <c r="M5" s="27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27"/>
      <c r="L7" s="27"/>
      <c r="M7" s="27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27"/>
      <c r="L8" s="27"/>
      <c r="M8" s="27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27"/>
      <c r="L9" s="27"/>
      <c r="M9" s="27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27"/>
      <c r="L10" s="27"/>
      <c r="M10" s="27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27"/>
      <c r="L11" s="27"/>
      <c r="M11" s="27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1</v>
      </c>
      <c r="G13" s="13">
        <v>0</v>
      </c>
      <c r="H13" s="13">
        <f>E13+F13+G13</f>
        <v>2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31</v>
      </c>
      <c r="D14" s="13">
        <v>1</v>
      </c>
      <c r="E14" s="13">
        <f>C14+D14</f>
        <v>32</v>
      </c>
      <c r="F14" s="13">
        <v>3</v>
      </c>
      <c r="G14" s="13">
        <v>0</v>
      </c>
      <c r="H14" s="13">
        <f>E14+F14+G14</f>
        <v>35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46</v>
      </c>
      <c r="D15" s="13">
        <v>0</v>
      </c>
      <c r="E15" s="13">
        <f>C15+D15</f>
        <v>46</v>
      </c>
      <c r="F15" s="13">
        <v>5</v>
      </c>
      <c r="G15" s="13">
        <v>0</v>
      </c>
      <c r="H15" s="13">
        <f>E15+F15+G15</f>
        <v>51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29</v>
      </c>
      <c r="D16" s="13">
        <v>0</v>
      </c>
      <c r="E16" s="13">
        <f>C16+D16</f>
        <v>29</v>
      </c>
      <c r="F16" s="13">
        <v>6</v>
      </c>
      <c r="G16" s="13">
        <v>2</v>
      </c>
      <c r="H16" s="13">
        <f>E16+F16+G16</f>
        <v>37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107</v>
      </c>
      <c r="D17" s="17">
        <f t="shared" si="0"/>
        <v>1</v>
      </c>
      <c r="E17" s="13">
        <f t="shared" si="0"/>
        <v>108</v>
      </c>
      <c r="F17" s="17">
        <f t="shared" si="0"/>
        <v>15</v>
      </c>
      <c r="G17" s="17">
        <f t="shared" si="0"/>
        <v>2</v>
      </c>
      <c r="H17" s="13">
        <f t="shared" si="0"/>
        <v>125</v>
      </c>
      <c r="I17" s="26"/>
      <c r="J17" s="26"/>
      <c r="K17" s="27"/>
      <c r="L17" s="27"/>
      <c r="M17" s="27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205</v>
      </c>
      <c r="D19" s="13">
        <v>0</v>
      </c>
      <c r="E19" s="13">
        <f t="shared" ref="E19:E25" si="1">C19+D19</f>
        <v>205</v>
      </c>
      <c r="F19" s="21">
        <v>0</v>
      </c>
      <c r="G19" s="13">
        <v>0</v>
      </c>
      <c r="H19" s="13">
        <f t="shared" ref="H19:H25" si="2">E19+G19</f>
        <v>205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35</v>
      </c>
      <c r="D20" s="13">
        <v>0</v>
      </c>
      <c r="E20" s="13">
        <f t="shared" si="1"/>
        <v>35</v>
      </c>
      <c r="F20" s="21">
        <v>0</v>
      </c>
      <c r="G20" s="13">
        <v>2</v>
      </c>
      <c r="H20" s="13">
        <f t="shared" si="2"/>
        <v>37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138</v>
      </c>
      <c r="D21" s="13">
        <v>0</v>
      </c>
      <c r="E21" s="13">
        <f t="shared" si="1"/>
        <v>138</v>
      </c>
      <c r="F21" s="21">
        <v>0</v>
      </c>
      <c r="G21" s="13">
        <v>0</v>
      </c>
      <c r="H21" s="13">
        <f t="shared" si="2"/>
        <v>138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85</v>
      </c>
      <c r="D22" s="13">
        <v>0</v>
      </c>
      <c r="E22" s="13">
        <f t="shared" si="1"/>
        <v>85</v>
      </c>
      <c r="F22" s="21">
        <v>0</v>
      </c>
      <c r="G22" s="13">
        <v>3</v>
      </c>
      <c r="H22" s="13">
        <f t="shared" si="2"/>
        <v>88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72</v>
      </c>
      <c r="D23" s="13">
        <v>0</v>
      </c>
      <c r="E23" s="13">
        <f t="shared" si="1"/>
        <v>72</v>
      </c>
      <c r="F23" s="21">
        <v>0</v>
      </c>
      <c r="G23" s="13">
        <v>1</v>
      </c>
      <c r="H23" s="13">
        <f t="shared" si="2"/>
        <v>73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69</v>
      </c>
      <c r="D24" s="13">
        <v>0</v>
      </c>
      <c r="E24" s="13">
        <f t="shared" si="1"/>
        <v>69</v>
      </c>
      <c r="F24" s="21">
        <v>0</v>
      </c>
      <c r="G24" s="13">
        <v>9</v>
      </c>
      <c r="H24" s="13">
        <f t="shared" si="2"/>
        <v>78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604</v>
      </c>
      <c r="D26" s="17">
        <f t="shared" si="3"/>
        <v>0</v>
      </c>
      <c r="E26" s="13">
        <f t="shared" si="3"/>
        <v>604</v>
      </c>
      <c r="F26" s="17">
        <f t="shared" si="3"/>
        <v>0</v>
      </c>
      <c r="G26" s="17">
        <f t="shared" si="3"/>
        <v>15</v>
      </c>
      <c r="H26" s="13">
        <f t="shared" si="3"/>
        <v>619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711</v>
      </c>
      <c r="D27" s="23">
        <f t="shared" si="4"/>
        <v>1</v>
      </c>
      <c r="E27" s="23">
        <f t="shared" si="4"/>
        <v>712</v>
      </c>
      <c r="F27" s="23">
        <f t="shared" si="4"/>
        <v>15</v>
      </c>
      <c r="G27" s="23">
        <f t="shared" si="4"/>
        <v>17</v>
      </c>
      <c r="H27" s="23">
        <f t="shared" si="4"/>
        <v>744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27"/>
      <c r="L31" s="27"/>
      <c r="M31" s="27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27"/>
      <c r="L32" s="27"/>
      <c r="M32" s="27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31"/>
      <c r="B1" s="31" t="s">
        <v>0</v>
      </c>
      <c r="C1" s="31"/>
      <c r="D1" s="31"/>
      <c r="E1" s="31"/>
      <c r="F1" s="31"/>
      <c r="G1" s="31"/>
      <c r="H1" s="31"/>
      <c r="I1" s="31"/>
      <c r="J1" s="31"/>
      <c r="K1"/>
      <c r="L1"/>
      <c r="M1"/>
    </row>
    <row r="2" spans="1:13" ht="30" customHeight="1">
      <c r="A2" s="31"/>
      <c r="B2" s="31" t="s">
        <v>1</v>
      </c>
      <c r="C2" s="32" t="s">
        <v>2</v>
      </c>
      <c r="D2" s="31"/>
      <c r="E2" s="31"/>
      <c r="F2" s="31"/>
      <c r="G2" s="31"/>
      <c r="H2" s="31"/>
      <c r="I2" s="31"/>
      <c r="J2" s="31"/>
      <c r="K2"/>
      <c r="L2"/>
      <c r="M2"/>
    </row>
    <row r="3" spans="1:13" ht="30" customHeight="1">
      <c r="A3" s="31"/>
      <c r="B3" s="31" t="s">
        <v>3</v>
      </c>
      <c r="C3" s="33" t="s">
        <v>35</v>
      </c>
      <c r="D3" s="31"/>
      <c r="E3" s="31"/>
      <c r="F3" s="31"/>
      <c r="G3" s="31"/>
      <c r="H3" s="31"/>
      <c r="I3" s="31"/>
      <c r="J3" s="31"/>
      <c r="K3"/>
      <c r="L3"/>
      <c r="M3"/>
    </row>
    <row r="4" spans="1:13" ht="30" customHeight="1">
      <c r="A4" s="31"/>
      <c r="B4" s="31" t="s">
        <v>5</v>
      </c>
      <c r="C4" s="34" t="s">
        <v>45</v>
      </c>
      <c r="D4" s="33">
        <v>2020</v>
      </c>
      <c r="E4" s="31"/>
      <c r="F4" s="31"/>
      <c r="G4" s="31"/>
      <c r="H4" s="31"/>
      <c r="I4" s="31"/>
      <c r="J4" s="31"/>
      <c r="K4"/>
      <c r="L4"/>
      <c r="M4"/>
    </row>
    <row r="5" spans="1:13" ht="39.75" customHeight="1">
      <c r="A5" s="31"/>
      <c r="B5" s="53" t="s">
        <v>6</v>
      </c>
      <c r="C5" s="53"/>
      <c r="D5" s="53"/>
      <c r="E5" s="53"/>
      <c r="F5" s="53"/>
      <c r="G5" s="53"/>
      <c r="H5" s="53"/>
      <c r="I5" s="31"/>
      <c r="J5" s="31"/>
      <c r="K5"/>
      <c r="L5"/>
      <c r="M5"/>
    </row>
    <row r="6" spans="1:13" ht="30" customHeight="1">
      <c r="A6" s="35"/>
      <c r="B6" s="36" t="s">
        <v>65</v>
      </c>
      <c r="C6" s="35"/>
      <c r="D6" s="35"/>
      <c r="E6" s="35"/>
      <c r="F6" s="35"/>
      <c r="G6" s="35"/>
      <c r="H6" s="35"/>
      <c r="I6" s="37"/>
      <c r="J6" s="35"/>
      <c r="K6"/>
      <c r="L6"/>
      <c r="M6"/>
    </row>
    <row r="7" spans="1:13" ht="34.5" customHeight="1">
      <c r="A7" s="38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39"/>
      <c r="J7" s="38"/>
      <c r="K7"/>
      <c r="L7"/>
      <c r="M7"/>
    </row>
    <row r="8" spans="1:13" ht="30" customHeight="1">
      <c r="A8" s="38"/>
      <c r="B8" s="51"/>
      <c r="C8" s="51" t="s">
        <v>12</v>
      </c>
      <c r="D8" s="51"/>
      <c r="E8" s="51"/>
      <c r="F8" s="51" t="s">
        <v>13</v>
      </c>
      <c r="G8" s="51"/>
      <c r="H8" s="51"/>
      <c r="I8" s="38"/>
      <c r="J8" s="38"/>
      <c r="K8"/>
      <c r="L8"/>
      <c r="M8"/>
    </row>
    <row r="9" spans="1:13" ht="19.5" customHeight="1">
      <c r="A9" s="38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38"/>
      <c r="J9" s="38"/>
      <c r="K9"/>
      <c r="L9"/>
      <c r="M9"/>
    </row>
    <row r="10" spans="1:13" ht="19.5" customHeight="1">
      <c r="A10" s="38"/>
      <c r="B10" s="51"/>
      <c r="C10" s="51"/>
      <c r="D10" s="51"/>
      <c r="E10" s="51"/>
      <c r="F10" s="51"/>
      <c r="G10" s="51"/>
      <c r="H10" s="51"/>
      <c r="I10" s="38"/>
      <c r="J10" s="38"/>
      <c r="K10"/>
      <c r="L10"/>
      <c r="M10"/>
    </row>
    <row r="11" spans="1:13" ht="19.5" customHeight="1">
      <c r="A11" s="38"/>
      <c r="B11" s="51"/>
      <c r="C11" s="51"/>
      <c r="D11" s="51"/>
      <c r="E11" s="51"/>
      <c r="F11" s="51"/>
      <c r="G11" s="51"/>
      <c r="H11" s="51"/>
      <c r="I11" s="38"/>
      <c r="J11" s="38"/>
      <c r="K11"/>
      <c r="L11"/>
      <c r="M11"/>
    </row>
    <row r="12" spans="1:13" ht="24.75" customHeight="1">
      <c r="A12" s="38"/>
      <c r="B12" s="54" t="s">
        <v>8</v>
      </c>
      <c r="C12" s="54"/>
      <c r="D12" s="54"/>
      <c r="E12" s="54"/>
      <c r="F12" s="54"/>
      <c r="G12" s="54"/>
      <c r="H12" s="54"/>
      <c r="I12" s="38"/>
      <c r="J12" s="38"/>
      <c r="K12"/>
      <c r="L12"/>
      <c r="M12"/>
    </row>
    <row r="13" spans="1:13" ht="24.75" customHeight="1">
      <c r="A13" s="38"/>
      <c r="B13" s="40" t="s">
        <v>48</v>
      </c>
      <c r="C13" s="41">
        <v>1</v>
      </c>
      <c r="D13" s="41">
        <v>0</v>
      </c>
      <c r="E13" s="41">
        <f>C13+D13</f>
        <v>1</v>
      </c>
      <c r="F13" s="41">
        <v>0</v>
      </c>
      <c r="G13" s="41">
        <v>0</v>
      </c>
      <c r="H13" s="41">
        <f>E13+F13+G13</f>
        <v>1</v>
      </c>
      <c r="I13" s="42"/>
      <c r="J13" s="38"/>
      <c r="K13"/>
      <c r="L13"/>
      <c r="M13"/>
    </row>
    <row r="14" spans="1:13" ht="24.75" customHeight="1">
      <c r="A14" s="38"/>
      <c r="B14" s="40" t="s">
        <v>49</v>
      </c>
      <c r="C14" s="41">
        <v>9</v>
      </c>
      <c r="D14" s="41">
        <v>0</v>
      </c>
      <c r="E14" s="41">
        <f>C14+D14</f>
        <v>9</v>
      </c>
      <c r="F14" s="41">
        <v>0</v>
      </c>
      <c r="G14" s="41">
        <v>0</v>
      </c>
      <c r="H14" s="41">
        <f>E14+F14+G14</f>
        <v>9</v>
      </c>
      <c r="I14" s="42"/>
      <c r="J14" s="38"/>
      <c r="K14"/>
      <c r="L14"/>
      <c r="M14"/>
    </row>
    <row r="15" spans="1:13" ht="24.75" customHeight="1">
      <c r="A15" s="38"/>
      <c r="B15" s="40" t="s">
        <v>50</v>
      </c>
      <c r="C15" s="41">
        <v>32</v>
      </c>
      <c r="D15" s="41">
        <v>0</v>
      </c>
      <c r="E15" s="41">
        <f>C15+D15</f>
        <v>32</v>
      </c>
      <c r="F15" s="41">
        <v>0</v>
      </c>
      <c r="G15" s="41">
        <v>0</v>
      </c>
      <c r="H15" s="41">
        <f>E15+F15+G15</f>
        <v>32</v>
      </c>
      <c r="I15" s="43"/>
      <c r="J15" s="38"/>
      <c r="K15"/>
      <c r="L15"/>
      <c r="M15"/>
    </row>
    <row r="16" spans="1:13" ht="24.75" customHeight="1">
      <c r="A16" s="38"/>
      <c r="B16" s="40" t="s">
        <v>51</v>
      </c>
      <c r="C16" s="41">
        <v>5</v>
      </c>
      <c r="D16" s="41">
        <v>0</v>
      </c>
      <c r="E16" s="41">
        <f>C16+D16</f>
        <v>5</v>
      </c>
      <c r="F16" s="41">
        <v>2</v>
      </c>
      <c r="G16" s="41">
        <v>0</v>
      </c>
      <c r="H16" s="41">
        <f>E16+F16+G16</f>
        <v>7</v>
      </c>
      <c r="I16" s="38"/>
      <c r="J16" s="38"/>
      <c r="K16"/>
      <c r="L16"/>
      <c r="M16"/>
    </row>
    <row r="17" spans="1:13" ht="24.75" customHeight="1">
      <c r="A17" s="38"/>
      <c r="B17" s="44" t="s">
        <v>52</v>
      </c>
      <c r="C17" s="45">
        <f t="shared" ref="C17:H17" si="0">SUM(C13:C16)</f>
        <v>47</v>
      </c>
      <c r="D17" s="45">
        <f t="shared" si="0"/>
        <v>0</v>
      </c>
      <c r="E17" s="41">
        <f t="shared" si="0"/>
        <v>47</v>
      </c>
      <c r="F17" s="45">
        <f t="shared" si="0"/>
        <v>2</v>
      </c>
      <c r="G17" s="45">
        <f t="shared" si="0"/>
        <v>0</v>
      </c>
      <c r="H17" s="41">
        <f t="shared" si="0"/>
        <v>49</v>
      </c>
      <c r="I17" s="38"/>
      <c r="J17" s="38"/>
      <c r="K17"/>
      <c r="L17"/>
      <c r="M17"/>
    </row>
    <row r="18" spans="1:13" ht="24.75" customHeight="1">
      <c r="A18" s="38"/>
      <c r="B18" s="55" t="s">
        <v>53</v>
      </c>
      <c r="C18" s="55"/>
      <c r="D18" s="55"/>
      <c r="E18" s="55"/>
      <c r="F18" s="55"/>
      <c r="G18" s="55"/>
      <c r="H18" s="55"/>
      <c r="I18" s="38"/>
      <c r="J18" s="38"/>
      <c r="K18"/>
      <c r="L18"/>
      <c r="M18"/>
    </row>
    <row r="19" spans="1:13" ht="24.75" customHeight="1">
      <c r="A19" s="38"/>
      <c r="B19" s="40" t="s">
        <v>54</v>
      </c>
      <c r="C19" s="41">
        <v>247</v>
      </c>
      <c r="D19" s="41">
        <v>0</v>
      </c>
      <c r="E19" s="41">
        <f t="shared" ref="E19:E25" si="1">C19+D19</f>
        <v>247</v>
      </c>
      <c r="F19" s="46">
        <v>0</v>
      </c>
      <c r="G19" s="41">
        <v>70</v>
      </c>
      <c r="H19" s="41">
        <f t="shared" ref="H19:H25" si="2">E19+G19</f>
        <v>317</v>
      </c>
      <c r="I19" s="38"/>
      <c r="J19" s="38"/>
      <c r="K19"/>
      <c r="L19"/>
      <c r="M19"/>
    </row>
    <row r="20" spans="1:13" ht="24.75" customHeight="1">
      <c r="A20" s="38"/>
      <c r="B20" s="40" t="s">
        <v>55</v>
      </c>
      <c r="C20" s="41">
        <v>24</v>
      </c>
      <c r="D20" s="41">
        <v>0</v>
      </c>
      <c r="E20" s="41">
        <f t="shared" si="1"/>
        <v>24</v>
      </c>
      <c r="F20" s="46">
        <v>0</v>
      </c>
      <c r="G20" s="41">
        <v>4</v>
      </c>
      <c r="H20" s="41">
        <f t="shared" si="2"/>
        <v>28</v>
      </c>
      <c r="I20" s="38"/>
      <c r="J20" s="38"/>
      <c r="K20"/>
      <c r="L20"/>
      <c r="M20"/>
    </row>
    <row r="21" spans="1:13" ht="24.75" customHeight="1">
      <c r="A21" s="38"/>
      <c r="B21" s="40" t="s">
        <v>56</v>
      </c>
      <c r="C21" s="41">
        <v>0</v>
      </c>
      <c r="D21" s="41">
        <v>0</v>
      </c>
      <c r="E21" s="41">
        <f t="shared" si="1"/>
        <v>0</v>
      </c>
      <c r="F21" s="46">
        <v>0</v>
      </c>
      <c r="G21" s="41">
        <v>0</v>
      </c>
      <c r="H21" s="41">
        <f t="shared" si="2"/>
        <v>0</v>
      </c>
      <c r="I21" s="38"/>
      <c r="J21" s="38"/>
      <c r="K21"/>
      <c r="L21"/>
      <c r="M21"/>
    </row>
    <row r="22" spans="1:13" ht="24.75" customHeight="1">
      <c r="A22" s="38"/>
      <c r="B22" s="40" t="s">
        <v>57</v>
      </c>
      <c r="C22" s="41">
        <v>47</v>
      </c>
      <c r="D22" s="41">
        <v>0</v>
      </c>
      <c r="E22" s="41">
        <f t="shared" si="1"/>
        <v>47</v>
      </c>
      <c r="F22" s="46">
        <v>0</v>
      </c>
      <c r="G22" s="41">
        <v>2</v>
      </c>
      <c r="H22" s="41">
        <f t="shared" si="2"/>
        <v>49</v>
      </c>
      <c r="I22" s="38"/>
      <c r="J22" s="38"/>
      <c r="K22"/>
      <c r="L22"/>
      <c r="M22"/>
    </row>
    <row r="23" spans="1:13" ht="24.75" customHeight="1">
      <c r="A23" s="38"/>
      <c r="B23" s="40" t="s">
        <v>58</v>
      </c>
      <c r="C23" s="41">
        <v>7</v>
      </c>
      <c r="D23" s="41">
        <v>0</v>
      </c>
      <c r="E23" s="41">
        <f t="shared" si="1"/>
        <v>7</v>
      </c>
      <c r="F23" s="46">
        <v>0</v>
      </c>
      <c r="G23" s="41">
        <v>1</v>
      </c>
      <c r="H23" s="41">
        <f t="shared" si="2"/>
        <v>8</v>
      </c>
      <c r="I23" s="38"/>
      <c r="J23" s="38"/>
      <c r="K23"/>
      <c r="L23"/>
      <c r="M23"/>
    </row>
    <row r="24" spans="1:13" ht="24.75" customHeight="1">
      <c r="A24" s="38"/>
      <c r="B24" s="40" t="s">
        <v>59</v>
      </c>
      <c r="C24" s="41">
        <v>236</v>
      </c>
      <c r="D24" s="41">
        <v>0</v>
      </c>
      <c r="E24" s="41">
        <f t="shared" si="1"/>
        <v>236</v>
      </c>
      <c r="F24" s="46">
        <v>0</v>
      </c>
      <c r="G24" s="41">
        <v>71</v>
      </c>
      <c r="H24" s="41">
        <f t="shared" si="2"/>
        <v>307</v>
      </c>
      <c r="I24" s="38"/>
      <c r="J24" s="38"/>
      <c r="K24"/>
      <c r="L24"/>
      <c r="M24"/>
    </row>
    <row r="25" spans="1:13" ht="24.75" customHeight="1">
      <c r="A25" s="38"/>
      <c r="B25" s="40" t="s">
        <v>60</v>
      </c>
      <c r="C25" s="41">
        <v>0</v>
      </c>
      <c r="D25" s="41">
        <v>0</v>
      </c>
      <c r="E25" s="41">
        <f t="shared" si="1"/>
        <v>0</v>
      </c>
      <c r="F25" s="46">
        <v>0</v>
      </c>
      <c r="G25" s="41">
        <v>0</v>
      </c>
      <c r="H25" s="41">
        <f t="shared" si="2"/>
        <v>0</v>
      </c>
      <c r="I25" s="38"/>
      <c r="J25" s="38"/>
      <c r="K25"/>
      <c r="L25"/>
      <c r="M25"/>
    </row>
    <row r="26" spans="1:13" ht="24.75" customHeight="1">
      <c r="A26" s="38"/>
      <c r="B26" s="44" t="s">
        <v>61</v>
      </c>
      <c r="C26" s="45">
        <f t="shared" ref="C26:H26" si="3">SUM(C19:C25)</f>
        <v>561</v>
      </c>
      <c r="D26" s="45">
        <f t="shared" si="3"/>
        <v>0</v>
      </c>
      <c r="E26" s="41">
        <f t="shared" si="3"/>
        <v>561</v>
      </c>
      <c r="F26" s="45">
        <f t="shared" si="3"/>
        <v>0</v>
      </c>
      <c r="G26" s="45">
        <f t="shared" si="3"/>
        <v>148</v>
      </c>
      <c r="H26" s="41">
        <f t="shared" si="3"/>
        <v>709</v>
      </c>
      <c r="I26" s="38"/>
      <c r="J26" s="38"/>
      <c r="K26"/>
      <c r="L26"/>
      <c r="M26"/>
    </row>
    <row r="27" spans="1:13" ht="24.75" customHeight="1">
      <c r="A27" s="38"/>
      <c r="B27" s="47" t="s">
        <v>11</v>
      </c>
      <c r="C27" s="48">
        <f t="shared" ref="C27:H27" si="4">C17+C26</f>
        <v>608</v>
      </c>
      <c r="D27" s="48">
        <f t="shared" si="4"/>
        <v>0</v>
      </c>
      <c r="E27" s="48">
        <f t="shared" si="4"/>
        <v>608</v>
      </c>
      <c r="F27" s="48">
        <f t="shared" si="4"/>
        <v>2</v>
      </c>
      <c r="G27" s="48">
        <f t="shared" si="4"/>
        <v>148</v>
      </c>
      <c r="H27" s="48">
        <f t="shared" si="4"/>
        <v>758</v>
      </c>
      <c r="I27" s="38"/>
      <c r="J27" s="38"/>
      <c r="K27"/>
      <c r="L27"/>
      <c r="M27"/>
    </row>
    <row r="28" spans="1:13" ht="15" customHeight="1">
      <c r="A28" s="38"/>
      <c r="B28" s="49"/>
      <c r="C28" s="49"/>
      <c r="D28" s="49"/>
      <c r="E28" s="49"/>
      <c r="F28" s="49"/>
      <c r="G28" s="49"/>
      <c r="H28" s="49"/>
      <c r="I28" s="38"/>
      <c r="J28" s="38"/>
      <c r="K28"/>
      <c r="L28"/>
      <c r="M28"/>
    </row>
    <row r="29" spans="1:13" ht="15" customHeight="1">
      <c r="A29" s="38"/>
      <c r="B29" s="38"/>
      <c r="C29" s="38"/>
      <c r="D29" s="38"/>
      <c r="E29" s="38"/>
      <c r="F29" s="38"/>
      <c r="G29" s="38"/>
      <c r="H29" s="38"/>
      <c r="I29" s="38"/>
      <c r="J29" s="38"/>
      <c r="K29"/>
      <c r="L29"/>
      <c r="M29"/>
    </row>
    <row r="30" spans="1:13" ht="15" customHeight="1">
      <c r="A30" s="38"/>
      <c r="B30" s="50" t="s">
        <v>62</v>
      </c>
      <c r="C30" s="38"/>
      <c r="D30" s="38"/>
      <c r="E30" s="38"/>
      <c r="F30" s="38"/>
      <c r="G30" s="38"/>
      <c r="H30" s="38"/>
      <c r="I30" s="38"/>
      <c r="J30" s="38"/>
      <c r="K30"/>
      <c r="L30"/>
      <c r="M30"/>
    </row>
    <row r="31" spans="1:13" ht="32.25" customHeight="1">
      <c r="A31" s="38"/>
      <c r="B31" s="52" t="s">
        <v>66</v>
      </c>
      <c r="C31" s="52"/>
      <c r="D31" s="52"/>
      <c r="E31" s="52"/>
      <c r="F31" s="52"/>
      <c r="G31" s="52"/>
      <c r="H31" s="52"/>
      <c r="I31" s="38"/>
      <c r="J31" s="38"/>
      <c r="K31"/>
      <c r="L31"/>
      <c r="M31"/>
    </row>
    <row r="32" spans="1:13" ht="27" customHeight="1">
      <c r="A32" s="38"/>
      <c r="B32" s="52" t="s">
        <v>64</v>
      </c>
      <c r="C32" s="52"/>
      <c r="D32" s="52"/>
      <c r="E32" s="52"/>
      <c r="F32" s="52"/>
      <c r="G32" s="52"/>
      <c r="H32" s="52"/>
      <c r="I32" s="38"/>
      <c r="J32" s="38"/>
      <c r="K32"/>
      <c r="L32"/>
      <c r="M32"/>
    </row>
    <row r="33" spans="1:13" ht="15" customHeight="1">
      <c r="A33" s="38"/>
      <c r="B33" s="38"/>
      <c r="C33" s="38"/>
      <c r="D33" s="38"/>
      <c r="E33" s="38"/>
      <c r="F33" s="38"/>
      <c r="G33" s="38"/>
      <c r="H33" s="38"/>
      <c r="I33" s="38"/>
      <c r="J33" s="38"/>
      <c r="K33"/>
      <c r="L33"/>
      <c r="M33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36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27"/>
      <c r="L5" s="27"/>
      <c r="M5" s="27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27"/>
      <c r="L7" s="27"/>
      <c r="M7" s="27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27"/>
      <c r="L8" s="27"/>
      <c r="M8" s="27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27"/>
      <c r="L9" s="27"/>
      <c r="M9" s="27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27"/>
      <c r="L10" s="27"/>
      <c r="M10" s="27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27"/>
      <c r="L11" s="27"/>
      <c r="M11" s="27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9</v>
      </c>
      <c r="D15" s="13">
        <v>1</v>
      </c>
      <c r="E15" s="13">
        <f>C15+D15</f>
        <v>10</v>
      </c>
      <c r="F15" s="13">
        <v>7</v>
      </c>
      <c r="G15" s="13">
        <v>0</v>
      </c>
      <c r="H15" s="13">
        <f>E15+F15+G15</f>
        <v>17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6</v>
      </c>
      <c r="D16" s="13">
        <v>0</v>
      </c>
      <c r="E16" s="13">
        <f>C16+D16</f>
        <v>6</v>
      </c>
      <c r="F16" s="13">
        <v>2</v>
      </c>
      <c r="G16" s="13">
        <v>0</v>
      </c>
      <c r="H16" s="13">
        <f>E16+F16+G16</f>
        <v>8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20</v>
      </c>
      <c r="D17" s="17">
        <f t="shared" si="0"/>
        <v>1</v>
      </c>
      <c r="E17" s="13">
        <f t="shared" si="0"/>
        <v>21</v>
      </c>
      <c r="F17" s="17">
        <f t="shared" si="0"/>
        <v>9</v>
      </c>
      <c r="G17" s="17">
        <f t="shared" si="0"/>
        <v>0</v>
      </c>
      <c r="H17" s="13">
        <f t="shared" si="0"/>
        <v>30</v>
      </c>
      <c r="I17" s="26"/>
      <c r="J17" s="26"/>
      <c r="K17" s="27"/>
      <c r="L17" s="27"/>
      <c r="M17" s="27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111</v>
      </c>
      <c r="D19" s="13">
        <v>0</v>
      </c>
      <c r="E19" s="13">
        <f t="shared" ref="E19:E25" si="1">C19+D19</f>
        <v>111</v>
      </c>
      <c r="F19" s="21">
        <v>0</v>
      </c>
      <c r="G19" s="13">
        <v>1</v>
      </c>
      <c r="H19" s="13">
        <f t="shared" ref="H19:H25" si="2">E19+G19</f>
        <v>112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0</v>
      </c>
      <c r="D20" s="13">
        <v>0</v>
      </c>
      <c r="E20" s="13">
        <f t="shared" si="1"/>
        <v>0</v>
      </c>
      <c r="F20" s="21">
        <v>0</v>
      </c>
      <c r="G20" s="13">
        <v>0</v>
      </c>
      <c r="H20" s="13">
        <f t="shared" si="2"/>
        <v>0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0</v>
      </c>
      <c r="D21" s="13">
        <v>0</v>
      </c>
      <c r="E21" s="13">
        <f t="shared" si="1"/>
        <v>0</v>
      </c>
      <c r="F21" s="21">
        <v>0</v>
      </c>
      <c r="G21" s="13">
        <v>0</v>
      </c>
      <c r="H21" s="13">
        <f t="shared" si="2"/>
        <v>0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41</v>
      </c>
      <c r="D22" s="13">
        <v>0</v>
      </c>
      <c r="E22" s="13">
        <f t="shared" si="1"/>
        <v>41</v>
      </c>
      <c r="F22" s="21">
        <v>0</v>
      </c>
      <c r="G22" s="13">
        <v>1</v>
      </c>
      <c r="H22" s="13">
        <f t="shared" si="2"/>
        <v>42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16</v>
      </c>
      <c r="D23" s="13">
        <v>0</v>
      </c>
      <c r="E23" s="13">
        <f t="shared" si="1"/>
        <v>16</v>
      </c>
      <c r="F23" s="21">
        <v>0</v>
      </c>
      <c r="G23" s="13">
        <v>0</v>
      </c>
      <c r="H23" s="13">
        <f t="shared" si="2"/>
        <v>16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103</v>
      </c>
      <c r="D24" s="13">
        <v>0</v>
      </c>
      <c r="E24" s="13">
        <f t="shared" si="1"/>
        <v>103</v>
      </c>
      <c r="F24" s="21">
        <v>0</v>
      </c>
      <c r="G24" s="13">
        <v>1</v>
      </c>
      <c r="H24" s="13">
        <f t="shared" si="2"/>
        <v>104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271</v>
      </c>
      <c r="D26" s="17">
        <f t="shared" si="3"/>
        <v>0</v>
      </c>
      <c r="E26" s="13">
        <f t="shared" si="3"/>
        <v>271</v>
      </c>
      <c r="F26" s="17">
        <f t="shared" si="3"/>
        <v>0</v>
      </c>
      <c r="G26" s="17">
        <f t="shared" si="3"/>
        <v>3</v>
      </c>
      <c r="H26" s="13">
        <f t="shared" si="3"/>
        <v>274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291</v>
      </c>
      <c r="D27" s="23">
        <f t="shared" si="4"/>
        <v>1</v>
      </c>
      <c r="E27" s="23">
        <f t="shared" si="4"/>
        <v>292</v>
      </c>
      <c r="F27" s="23">
        <f t="shared" si="4"/>
        <v>9</v>
      </c>
      <c r="G27" s="23">
        <f t="shared" si="4"/>
        <v>3</v>
      </c>
      <c r="H27" s="23">
        <f t="shared" si="4"/>
        <v>304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27"/>
      <c r="L31" s="27"/>
      <c r="M31" s="27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27"/>
      <c r="L32" s="27"/>
      <c r="M32" s="27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30"/>
      <c r="L1" s="30"/>
      <c r="M1" s="30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30"/>
      <c r="L2" s="30"/>
      <c r="M2" s="30"/>
    </row>
    <row r="3" spans="1:13" ht="30" customHeight="1">
      <c r="A3" s="1"/>
      <c r="B3" s="1" t="s">
        <v>3</v>
      </c>
      <c r="C3" s="4" t="s">
        <v>37</v>
      </c>
      <c r="D3" s="1"/>
      <c r="E3" s="1"/>
      <c r="F3" s="1"/>
      <c r="G3" s="1"/>
      <c r="H3" s="1"/>
      <c r="I3" s="1"/>
      <c r="J3" s="1"/>
      <c r="K3" s="30"/>
      <c r="L3" s="30"/>
      <c r="M3" s="30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30"/>
      <c r="L4" s="30"/>
      <c r="M4" s="30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30"/>
      <c r="L5" s="30"/>
      <c r="M5" s="30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30"/>
      <c r="L6" s="30"/>
      <c r="M6" s="30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30"/>
      <c r="L7" s="30"/>
      <c r="M7" s="30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30"/>
      <c r="L8" s="30"/>
      <c r="M8" s="30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30"/>
      <c r="L9" s="30"/>
      <c r="M9" s="30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30"/>
      <c r="L10" s="30"/>
      <c r="M10" s="30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30"/>
      <c r="L11" s="30"/>
      <c r="M11" s="30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30"/>
      <c r="L12" s="30"/>
      <c r="M12" s="30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30"/>
      <c r="L13" s="30"/>
      <c r="M13" s="30"/>
    </row>
    <row r="14" spans="1:13" ht="24.75" customHeight="1">
      <c r="A14" s="26"/>
      <c r="B14" s="12" t="s">
        <v>49</v>
      </c>
      <c r="C14" s="13">
        <v>7</v>
      </c>
      <c r="D14" s="13">
        <v>0</v>
      </c>
      <c r="E14" s="13">
        <f>C14+D14</f>
        <v>7</v>
      </c>
      <c r="F14" s="13">
        <v>0</v>
      </c>
      <c r="G14" s="13">
        <v>0</v>
      </c>
      <c r="H14" s="13">
        <f>E14+F14+G14</f>
        <v>7</v>
      </c>
      <c r="I14" s="14"/>
      <c r="J14" s="26"/>
      <c r="K14" s="30"/>
      <c r="L14" s="30"/>
      <c r="M14" s="30"/>
    </row>
    <row r="15" spans="1:13" ht="24.75" customHeight="1">
      <c r="A15" s="26"/>
      <c r="B15" s="12" t="s">
        <v>50</v>
      </c>
      <c r="C15" s="13">
        <v>23</v>
      </c>
      <c r="D15" s="13">
        <v>0</v>
      </c>
      <c r="E15" s="13">
        <f>C15+D15</f>
        <v>23</v>
      </c>
      <c r="F15" s="13">
        <v>1</v>
      </c>
      <c r="G15" s="13">
        <v>0</v>
      </c>
      <c r="H15" s="13">
        <f>E15+F15+G15</f>
        <v>24</v>
      </c>
      <c r="I15" s="15"/>
      <c r="J15" s="26"/>
      <c r="K15" s="30"/>
      <c r="L15" s="30"/>
      <c r="M15" s="30"/>
    </row>
    <row r="16" spans="1:13" ht="24.75" customHeight="1">
      <c r="A16" s="26"/>
      <c r="B16" s="12" t="s">
        <v>51</v>
      </c>
      <c r="C16" s="13">
        <v>11</v>
      </c>
      <c r="D16" s="13">
        <v>0</v>
      </c>
      <c r="E16" s="13">
        <f>C16+D16</f>
        <v>11</v>
      </c>
      <c r="F16" s="13">
        <v>0</v>
      </c>
      <c r="G16" s="13">
        <v>0</v>
      </c>
      <c r="H16" s="13">
        <f>E16+F16+G16</f>
        <v>11</v>
      </c>
      <c r="I16" s="26"/>
      <c r="J16" s="26"/>
      <c r="K16" s="30"/>
      <c r="L16" s="30"/>
      <c r="M16" s="30"/>
    </row>
    <row r="17" spans="1:13" ht="24.75" customHeight="1">
      <c r="A17" s="26"/>
      <c r="B17" s="16" t="s">
        <v>52</v>
      </c>
      <c r="C17" s="17">
        <f t="shared" ref="C17:H17" si="0">SUM(C13:C16)</f>
        <v>42</v>
      </c>
      <c r="D17" s="17">
        <f t="shared" si="0"/>
        <v>0</v>
      </c>
      <c r="E17" s="13">
        <f t="shared" si="0"/>
        <v>42</v>
      </c>
      <c r="F17" s="17">
        <f t="shared" si="0"/>
        <v>1</v>
      </c>
      <c r="G17" s="17">
        <f t="shared" si="0"/>
        <v>0</v>
      </c>
      <c r="H17" s="13">
        <f t="shared" si="0"/>
        <v>43</v>
      </c>
      <c r="I17" s="26"/>
      <c r="J17" s="26"/>
      <c r="K17" s="30"/>
      <c r="L17" s="30"/>
      <c r="M17" s="30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30"/>
      <c r="L18" s="30"/>
      <c r="M18" s="30"/>
    </row>
    <row r="19" spans="1:13" ht="24.75" customHeight="1">
      <c r="A19" s="26"/>
      <c r="B19" s="12" t="s">
        <v>54</v>
      </c>
      <c r="C19" s="13">
        <v>224</v>
      </c>
      <c r="D19" s="13">
        <v>0</v>
      </c>
      <c r="E19" s="13">
        <f t="shared" ref="E19:E25" si="1">C19+D19</f>
        <v>224</v>
      </c>
      <c r="F19" s="21">
        <v>0</v>
      </c>
      <c r="G19" s="13">
        <v>0</v>
      </c>
      <c r="H19" s="13">
        <f t="shared" ref="H19:H25" si="2">E19+G19</f>
        <v>224</v>
      </c>
      <c r="I19" s="26"/>
      <c r="J19" s="26"/>
      <c r="K19" s="30"/>
      <c r="L19" s="30"/>
      <c r="M19" s="30"/>
    </row>
    <row r="20" spans="1:13" ht="24.75" customHeight="1">
      <c r="A20" s="26"/>
      <c r="B20" s="12" t="s">
        <v>55</v>
      </c>
      <c r="C20" s="13">
        <v>10</v>
      </c>
      <c r="D20" s="13">
        <v>0</v>
      </c>
      <c r="E20" s="13">
        <f t="shared" si="1"/>
        <v>10</v>
      </c>
      <c r="F20" s="21">
        <v>0</v>
      </c>
      <c r="G20" s="13">
        <v>0</v>
      </c>
      <c r="H20" s="13">
        <f t="shared" si="2"/>
        <v>10</v>
      </c>
      <c r="I20" s="26"/>
      <c r="J20" s="26"/>
      <c r="K20" s="30"/>
      <c r="L20" s="30"/>
      <c r="M20" s="30"/>
    </row>
    <row r="21" spans="1:13" ht="24.75" customHeight="1">
      <c r="A21" s="26"/>
      <c r="B21" s="12" t="s">
        <v>56</v>
      </c>
      <c r="C21" s="13">
        <v>45</v>
      </c>
      <c r="D21" s="13">
        <v>0</v>
      </c>
      <c r="E21" s="13">
        <f t="shared" si="1"/>
        <v>45</v>
      </c>
      <c r="F21" s="21">
        <v>0</v>
      </c>
      <c r="G21" s="13">
        <v>0</v>
      </c>
      <c r="H21" s="13">
        <f t="shared" si="2"/>
        <v>45</v>
      </c>
      <c r="I21" s="26"/>
      <c r="J21" s="26"/>
      <c r="K21" s="30"/>
      <c r="L21" s="30"/>
      <c r="M21" s="30"/>
    </row>
    <row r="22" spans="1:13" ht="24.75" customHeight="1">
      <c r="A22" s="26"/>
      <c r="B22" s="12" t="s">
        <v>57</v>
      </c>
      <c r="C22" s="13">
        <v>27</v>
      </c>
      <c r="D22" s="13">
        <v>0</v>
      </c>
      <c r="E22" s="13">
        <f t="shared" si="1"/>
        <v>27</v>
      </c>
      <c r="F22" s="21">
        <v>0</v>
      </c>
      <c r="G22" s="13">
        <v>1</v>
      </c>
      <c r="H22" s="13">
        <f t="shared" si="2"/>
        <v>28</v>
      </c>
      <c r="I22" s="26"/>
      <c r="J22" s="26"/>
      <c r="K22" s="30"/>
      <c r="L22" s="30"/>
      <c r="M22" s="30"/>
    </row>
    <row r="23" spans="1:13" ht="24.75" customHeight="1">
      <c r="A23" s="26"/>
      <c r="B23" s="12" t="s">
        <v>58</v>
      </c>
      <c r="C23" s="13">
        <v>7</v>
      </c>
      <c r="D23" s="13">
        <v>0</v>
      </c>
      <c r="E23" s="13">
        <f t="shared" si="1"/>
        <v>7</v>
      </c>
      <c r="F23" s="21">
        <v>0</v>
      </c>
      <c r="G23" s="13">
        <v>0</v>
      </c>
      <c r="H23" s="13">
        <f t="shared" si="2"/>
        <v>7</v>
      </c>
      <c r="I23" s="26"/>
      <c r="J23" s="26"/>
      <c r="K23" s="30"/>
      <c r="L23" s="30"/>
      <c r="M23" s="30"/>
    </row>
    <row r="24" spans="1:13" ht="24.75" customHeight="1">
      <c r="A24" s="26"/>
      <c r="B24" s="12" t="s">
        <v>59</v>
      </c>
      <c r="C24" s="13">
        <v>179</v>
      </c>
      <c r="D24" s="13">
        <v>0</v>
      </c>
      <c r="E24" s="13">
        <f t="shared" si="1"/>
        <v>179</v>
      </c>
      <c r="F24" s="21">
        <v>0</v>
      </c>
      <c r="G24" s="13">
        <v>0</v>
      </c>
      <c r="H24" s="13">
        <f t="shared" si="2"/>
        <v>179</v>
      </c>
      <c r="I24" s="26"/>
      <c r="J24" s="26"/>
      <c r="K24" s="30"/>
      <c r="L24" s="30"/>
      <c r="M24" s="30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30"/>
      <c r="L25" s="30"/>
      <c r="M25" s="30"/>
    </row>
    <row r="26" spans="1:13" ht="24.75" customHeight="1">
      <c r="A26" s="26"/>
      <c r="B26" s="16" t="s">
        <v>61</v>
      </c>
      <c r="C26" s="17">
        <f t="shared" ref="C26:H26" si="3">SUM(C19:C25)</f>
        <v>492</v>
      </c>
      <c r="D26" s="17">
        <f t="shared" si="3"/>
        <v>0</v>
      </c>
      <c r="E26" s="13">
        <f t="shared" si="3"/>
        <v>492</v>
      </c>
      <c r="F26" s="17">
        <f t="shared" si="3"/>
        <v>0</v>
      </c>
      <c r="G26" s="17">
        <f t="shared" si="3"/>
        <v>1</v>
      </c>
      <c r="H26" s="13">
        <f t="shared" si="3"/>
        <v>493</v>
      </c>
      <c r="I26" s="26"/>
      <c r="J26" s="26"/>
      <c r="K26" s="30"/>
      <c r="L26" s="30"/>
      <c r="M26" s="30"/>
    </row>
    <row r="27" spans="1:13" ht="24.75" customHeight="1">
      <c r="A27" s="26"/>
      <c r="B27" s="22" t="s">
        <v>11</v>
      </c>
      <c r="C27" s="23">
        <f t="shared" ref="C27:H27" si="4">C17+C26</f>
        <v>534</v>
      </c>
      <c r="D27" s="23">
        <f t="shared" si="4"/>
        <v>0</v>
      </c>
      <c r="E27" s="23">
        <f t="shared" si="4"/>
        <v>534</v>
      </c>
      <c r="F27" s="23">
        <f t="shared" si="4"/>
        <v>1</v>
      </c>
      <c r="G27" s="23">
        <f t="shared" si="4"/>
        <v>1</v>
      </c>
      <c r="H27" s="23">
        <f t="shared" si="4"/>
        <v>536</v>
      </c>
      <c r="I27" s="26"/>
      <c r="J27" s="26"/>
      <c r="K27" s="30"/>
      <c r="L27" s="30"/>
      <c r="M27" s="30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30"/>
      <c r="L28" s="30"/>
      <c r="M28" s="30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30"/>
      <c r="L29" s="30"/>
      <c r="M29" s="30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30"/>
      <c r="L30" s="30"/>
      <c r="M30" s="30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30"/>
      <c r="L31" s="30"/>
      <c r="M31" s="30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30"/>
      <c r="L32" s="30"/>
      <c r="M32" s="30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38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27"/>
      <c r="L5" s="27"/>
      <c r="M5" s="27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27"/>
      <c r="L7" s="27"/>
      <c r="M7" s="27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27"/>
      <c r="L8" s="27"/>
      <c r="M8" s="27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27"/>
      <c r="L9" s="27"/>
      <c r="M9" s="27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27"/>
      <c r="L10" s="27"/>
      <c r="M10" s="27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27"/>
      <c r="L11" s="27"/>
      <c r="M11" s="27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15</v>
      </c>
      <c r="D15" s="13">
        <v>0</v>
      </c>
      <c r="E15" s="13">
        <f>C15+D15</f>
        <v>15</v>
      </c>
      <c r="F15" s="13">
        <v>0</v>
      </c>
      <c r="G15" s="13">
        <v>0</v>
      </c>
      <c r="H15" s="13">
        <f>E15+F15+G15</f>
        <v>15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8</v>
      </c>
      <c r="D16" s="13">
        <v>0</v>
      </c>
      <c r="E16" s="13">
        <f>C16+D16</f>
        <v>8</v>
      </c>
      <c r="F16" s="13">
        <v>0</v>
      </c>
      <c r="G16" s="13">
        <v>0</v>
      </c>
      <c r="H16" s="13">
        <f>E16+F16+G16</f>
        <v>8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28</v>
      </c>
      <c r="D17" s="17">
        <f t="shared" si="0"/>
        <v>0</v>
      </c>
      <c r="E17" s="13">
        <f t="shared" si="0"/>
        <v>28</v>
      </c>
      <c r="F17" s="17">
        <f t="shared" si="0"/>
        <v>0</v>
      </c>
      <c r="G17" s="17">
        <f t="shared" si="0"/>
        <v>0</v>
      </c>
      <c r="H17" s="13">
        <f t="shared" si="0"/>
        <v>28</v>
      </c>
      <c r="I17" s="26"/>
      <c r="J17" s="26"/>
      <c r="K17" s="27"/>
      <c r="L17" s="27"/>
      <c r="M17" s="27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81</v>
      </c>
      <c r="D19" s="13">
        <v>0</v>
      </c>
      <c r="E19" s="13">
        <f t="shared" ref="E19:E25" si="1">C19+D19</f>
        <v>81</v>
      </c>
      <c r="F19" s="21">
        <v>0</v>
      </c>
      <c r="G19" s="13">
        <v>0</v>
      </c>
      <c r="H19" s="13">
        <f t="shared" ref="H19:H25" si="2">E19+G19</f>
        <v>81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10</v>
      </c>
      <c r="D20" s="13">
        <v>0</v>
      </c>
      <c r="E20" s="13">
        <f t="shared" si="1"/>
        <v>10</v>
      </c>
      <c r="F20" s="21">
        <v>0</v>
      </c>
      <c r="G20" s="13">
        <v>0</v>
      </c>
      <c r="H20" s="13">
        <f t="shared" si="2"/>
        <v>10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0</v>
      </c>
      <c r="D21" s="13">
        <v>0</v>
      </c>
      <c r="E21" s="13">
        <f t="shared" si="1"/>
        <v>0</v>
      </c>
      <c r="F21" s="21">
        <v>0</v>
      </c>
      <c r="G21" s="13">
        <v>0</v>
      </c>
      <c r="H21" s="13">
        <f t="shared" si="2"/>
        <v>0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12</v>
      </c>
      <c r="D22" s="13">
        <v>0</v>
      </c>
      <c r="E22" s="13">
        <f t="shared" si="1"/>
        <v>12</v>
      </c>
      <c r="F22" s="21">
        <v>0</v>
      </c>
      <c r="G22" s="13">
        <v>2</v>
      </c>
      <c r="H22" s="13">
        <f t="shared" si="2"/>
        <v>14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5</v>
      </c>
      <c r="D23" s="13">
        <v>0</v>
      </c>
      <c r="E23" s="13">
        <f t="shared" si="1"/>
        <v>5</v>
      </c>
      <c r="F23" s="21">
        <v>0</v>
      </c>
      <c r="G23" s="13">
        <v>1</v>
      </c>
      <c r="H23" s="13">
        <f t="shared" si="2"/>
        <v>6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51</v>
      </c>
      <c r="D24" s="13">
        <v>0</v>
      </c>
      <c r="E24" s="13">
        <f t="shared" si="1"/>
        <v>51</v>
      </c>
      <c r="F24" s="21">
        <v>0</v>
      </c>
      <c r="G24" s="13">
        <v>3</v>
      </c>
      <c r="H24" s="13">
        <f t="shared" si="2"/>
        <v>54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159</v>
      </c>
      <c r="D26" s="17">
        <f t="shared" si="3"/>
        <v>0</v>
      </c>
      <c r="E26" s="13">
        <f t="shared" si="3"/>
        <v>159</v>
      </c>
      <c r="F26" s="17">
        <f t="shared" si="3"/>
        <v>0</v>
      </c>
      <c r="G26" s="17">
        <f t="shared" si="3"/>
        <v>6</v>
      </c>
      <c r="H26" s="13">
        <f t="shared" si="3"/>
        <v>165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187</v>
      </c>
      <c r="D27" s="23">
        <f t="shared" si="4"/>
        <v>0</v>
      </c>
      <c r="E27" s="23">
        <f t="shared" si="4"/>
        <v>187</v>
      </c>
      <c r="F27" s="23">
        <f t="shared" si="4"/>
        <v>0</v>
      </c>
      <c r="G27" s="23">
        <f t="shared" si="4"/>
        <v>6</v>
      </c>
      <c r="H27" s="23">
        <f t="shared" si="4"/>
        <v>193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27"/>
      <c r="L31" s="27"/>
      <c r="M31" s="27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27"/>
      <c r="L32" s="27"/>
      <c r="M32" s="27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30"/>
      <c r="L1" s="30"/>
      <c r="M1" s="30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30"/>
      <c r="L2" s="30"/>
      <c r="M2" s="30"/>
    </row>
    <row r="3" spans="1:13" ht="30" customHeight="1">
      <c r="A3" s="1"/>
      <c r="B3" s="1" t="s">
        <v>3</v>
      </c>
      <c r="C3" s="4" t="s">
        <v>39</v>
      </c>
      <c r="D3" s="1"/>
      <c r="E3" s="1"/>
      <c r="F3" s="1"/>
      <c r="G3" s="1"/>
      <c r="H3" s="1"/>
      <c r="I3" s="1"/>
      <c r="J3" s="1"/>
      <c r="K3" s="30"/>
      <c r="L3" s="30"/>
      <c r="M3" s="30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30"/>
      <c r="L4" s="30"/>
      <c r="M4" s="30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30"/>
      <c r="L5" s="30"/>
      <c r="M5" s="30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30"/>
      <c r="L6" s="30"/>
      <c r="M6" s="30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30"/>
      <c r="L7" s="30"/>
      <c r="M7" s="30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30"/>
      <c r="L8" s="30"/>
      <c r="M8" s="30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30"/>
      <c r="L9" s="30"/>
      <c r="M9" s="30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30"/>
      <c r="L10" s="30"/>
      <c r="M10" s="30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30"/>
      <c r="L11" s="30"/>
      <c r="M11" s="30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30"/>
      <c r="L12" s="30"/>
      <c r="M12" s="30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30"/>
      <c r="L13" s="30"/>
      <c r="M13" s="30"/>
    </row>
    <row r="14" spans="1:13" ht="24.75" customHeight="1">
      <c r="A14" s="26"/>
      <c r="B14" s="12" t="s">
        <v>49</v>
      </c>
      <c r="C14" s="13">
        <v>7</v>
      </c>
      <c r="D14" s="13">
        <v>0</v>
      </c>
      <c r="E14" s="13">
        <f>C14+D14</f>
        <v>7</v>
      </c>
      <c r="F14" s="13">
        <v>0</v>
      </c>
      <c r="G14" s="13">
        <v>0</v>
      </c>
      <c r="H14" s="13">
        <f>E14+F14+G14</f>
        <v>7</v>
      </c>
      <c r="I14" s="14"/>
      <c r="J14" s="26"/>
      <c r="K14" s="30"/>
      <c r="L14" s="30"/>
      <c r="M14" s="30"/>
    </row>
    <row r="15" spans="1:13" ht="24.75" customHeight="1">
      <c r="A15" s="26"/>
      <c r="B15" s="12" t="s">
        <v>50</v>
      </c>
      <c r="C15" s="13">
        <v>20</v>
      </c>
      <c r="D15" s="13">
        <v>0</v>
      </c>
      <c r="E15" s="13">
        <f>C15+D15</f>
        <v>20</v>
      </c>
      <c r="F15" s="13">
        <v>0</v>
      </c>
      <c r="G15" s="13">
        <v>0</v>
      </c>
      <c r="H15" s="13">
        <f>E15+F15+G15</f>
        <v>20</v>
      </c>
      <c r="I15" s="15"/>
      <c r="J15" s="26"/>
      <c r="K15" s="30"/>
      <c r="L15" s="30"/>
      <c r="M15" s="30"/>
    </row>
    <row r="16" spans="1:13" ht="24.75" customHeight="1">
      <c r="A16" s="26"/>
      <c r="B16" s="12" t="s">
        <v>51</v>
      </c>
      <c r="C16" s="13">
        <v>7</v>
      </c>
      <c r="D16" s="13">
        <v>0</v>
      </c>
      <c r="E16" s="13">
        <f>C16+D16</f>
        <v>7</v>
      </c>
      <c r="F16" s="13">
        <v>0</v>
      </c>
      <c r="G16" s="13">
        <v>0</v>
      </c>
      <c r="H16" s="13">
        <f>E16+F16+G16</f>
        <v>7</v>
      </c>
      <c r="I16" s="26"/>
      <c r="J16" s="26"/>
      <c r="K16" s="30"/>
      <c r="L16" s="30"/>
      <c r="M16" s="30"/>
    </row>
    <row r="17" spans="1:13" ht="24.75" customHeight="1">
      <c r="A17" s="26"/>
      <c r="B17" s="16" t="s">
        <v>52</v>
      </c>
      <c r="C17" s="17">
        <f t="shared" ref="C17:H17" si="0">SUM(C13:C16)</f>
        <v>35</v>
      </c>
      <c r="D17" s="17">
        <f t="shared" si="0"/>
        <v>0</v>
      </c>
      <c r="E17" s="13">
        <f t="shared" si="0"/>
        <v>35</v>
      </c>
      <c r="F17" s="17">
        <f t="shared" si="0"/>
        <v>0</v>
      </c>
      <c r="G17" s="17">
        <f t="shared" si="0"/>
        <v>0</v>
      </c>
      <c r="H17" s="13">
        <f t="shared" si="0"/>
        <v>35</v>
      </c>
      <c r="I17" s="26"/>
      <c r="J17" s="26"/>
      <c r="K17" s="30"/>
      <c r="L17" s="30"/>
      <c r="M17" s="30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30"/>
      <c r="L18" s="30"/>
      <c r="M18" s="30"/>
    </row>
    <row r="19" spans="1:13" ht="24.75" customHeight="1">
      <c r="A19" s="26"/>
      <c r="B19" s="12" t="s">
        <v>54</v>
      </c>
      <c r="C19" s="13">
        <v>156</v>
      </c>
      <c r="D19" s="13">
        <v>0</v>
      </c>
      <c r="E19" s="13">
        <f t="shared" ref="E19:E25" si="1">C19+D19</f>
        <v>156</v>
      </c>
      <c r="F19" s="21">
        <v>0</v>
      </c>
      <c r="G19" s="13">
        <v>0</v>
      </c>
      <c r="H19" s="13">
        <f t="shared" ref="H19:H25" si="2">E19+G19</f>
        <v>156</v>
      </c>
      <c r="I19" s="26"/>
      <c r="J19" s="26"/>
      <c r="K19" s="30"/>
      <c r="L19" s="30"/>
      <c r="M19" s="30"/>
    </row>
    <row r="20" spans="1:13" ht="24.75" customHeight="1">
      <c r="A20" s="26"/>
      <c r="B20" s="12" t="s">
        <v>55</v>
      </c>
      <c r="C20" s="13">
        <v>7</v>
      </c>
      <c r="D20" s="13">
        <v>0</v>
      </c>
      <c r="E20" s="13">
        <f t="shared" si="1"/>
        <v>7</v>
      </c>
      <c r="F20" s="21">
        <v>0</v>
      </c>
      <c r="G20" s="13">
        <v>0</v>
      </c>
      <c r="H20" s="13">
        <f t="shared" si="2"/>
        <v>7</v>
      </c>
      <c r="I20" s="26"/>
      <c r="J20" s="26"/>
      <c r="K20" s="30"/>
      <c r="L20" s="30"/>
      <c r="M20" s="30"/>
    </row>
    <row r="21" spans="1:13" ht="24.75" customHeight="1">
      <c r="A21" s="26"/>
      <c r="B21" s="12" t="s">
        <v>56</v>
      </c>
      <c r="C21" s="13">
        <v>28</v>
      </c>
      <c r="D21" s="13">
        <v>0</v>
      </c>
      <c r="E21" s="13">
        <f t="shared" si="1"/>
        <v>28</v>
      </c>
      <c r="F21" s="21">
        <v>0</v>
      </c>
      <c r="G21" s="13">
        <v>0</v>
      </c>
      <c r="H21" s="13">
        <f t="shared" si="2"/>
        <v>28</v>
      </c>
      <c r="I21" s="26"/>
      <c r="J21" s="26"/>
      <c r="K21" s="30"/>
      <c r="L21" s="30"/>
      <c r="M21" s="30"/>
    </row>
    <row r="22" spans="1:13" ht="24.75" customHeight="1">
      <c r="A22" s="26"/>
      <c r="B22" s="12" t="s">
        <v>57</v>
      </c>
      <c r="C22" s="13">
        <v>0</v>
      </c>
      <c r="D22" s="13">
        <v>0</v>
      </c>
      <c r="E22" s="13">
        <f t="shared" si="1"/>
        <v>0</v>
      </c>
      <c r="F22" s="21">
        <v>0</v>
      </c>
      <c r="G22" s="13">
        <v>0</v>
      </c>
      <c r="H22" s="13">
        <f t="shared" si="2"/>
        <v>0</v>
      </c>
      <c r="I22" s="26"/>
      <c r="J22" s="26"/>
      <c r="K22" s="30"/>
      <c r="L22" s="30"/>
      <c r="M22" s="30"/>
    </row>
    <row r="23" spans="1:13" ht="24.75" customHeight="1">
      <c r="A23" s="26"/>
      <c r="B23" s="12" t="s">
        <v>58</v>
      </c>
      <c r="C23" s="13">
        <v>0</v>
      </c>
      <c r="D23" s="13">
        <v>0</v>
      </c>
      <c r="E23" s="13">
        <f t="shared" si="1"/>
        <v>0</v>
      </c>
      <c r="F23" s="21">
        <v>0</v>
      </c>
      <c r="G23" s="13">
        <v>0</v>
      </c>
      <c r="H23" s="13">
        <f t="shared" si="2"/>
        <v>0</v>
      </c>
      <c r="I23" s="26"/>
      <c r="J23" s="26"/>
      <c r="K23" s="30"/>
      <c r="L23" s="30"/>
      <c r="M23" s="30"/>
    </row>
    <row r="24" spans="1:13" ht="24.75" customHeight="1">
      <c r="A24" s="26"/>
      <c r="B24" s="12" t="s">
        <v>59</v>
      </c>
      <c r="C24" s="13">
        <v>139</v>
      </c>
      <c r="D24" s="13">
        <v>0</v>
      </c>
      <c r="E24" s="13">
        <f t="shared" si="1"/>
        <v>139</v>
      </c>
      <c r="F24" s="21">
        <v>0</v>
      </c>
      <c r="G24" s="13">
        <v>6</v>
      </c>
      <c r="H24" s="13">
        <f t="shared" si="2"/>
        <v>145</v>
      </c>
      <c r="I24" s="26"/>
      <c r="J24" s="26"/>
      <c r="K24" s="30"/>
      <c r="L24" s="30"/>
      <c r="M24" s="30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30"/>
      <c r="L25" s="30"/>
      <c r="M25" s="30"/>
    </row>
    <row r="26" spans="1:13" ht="24.75" customHeight="1">
      <c r="A26" s="26"/>
      <c r="B26" s="16" t="s">
        <v>61</v>
      </c>
      <c r="C26" s="17">
        <f t="shared" ref="C26:H26" si="3">SUM(C19:C25)</f>
        <v>330</v>
      </c>
      <c r="D26" s="17">
        <f t="shared" si="3"/>
        <v>0</v>
      </c>
      <c r="E26" s="13">
        <f t="shared" si="3"/>
        <v>330</v>
      </c>
      <c r="F26" s="17">
        <f t="shared" si="3"/>
        <v>0</v>
      </c>
      <c r="G26" s="17">
        <f t="shared" si="3"/>
        <v>6</v>
      </c>
      <c r="H26" s="13">
        <f t="shared" si="3"/>
        <v>336</v>
      </c>
      <c r="I26" s="26"/>
      <c r="J26" s="26"/>
      <c r="K26" s="30"/>
      <c r="L26" s="30"/>
      <c r="M26" s="30"/>
    </row>
    <row r="27" spans="1:13" ht="24.75" customHeight="1">
      <c r="A27" s="26"/>
      <c r="B27" s="22" t="s">
        <v>11</v>
      </c>
      <c r="C27" s="23">
        <f t="shared" ref="C27:H27" si="4">C17+C26</f>
        <v>365</v>
      </c>
      <c r="D27" s="23">
        <f t="shared" si="4"/>
        <v>0</v>
      </c>
      <c r="E27" s="23">
        <f t="shared" si="4"/>
        <v>365</v>
      </c>
      <c r="F27" s="23">
        <f t="shared" si="4"/>
        <v>0</v>
      </c>
      <c r="G27" s="23">
        <f t="shared" si="4"/>
        <v>6</v>
      </c>
      <c r="H27" s="23">
        <f t="shared" si="4"/>
        <v>371</v>
      </c>
      <c r="I27" s="26"/>
      <c r="J27" s="26"/>
      <c r="K27" s="30"/>
      <c r="L27" s="30"/>
      <c r="M27" s="30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30"/>
      <c r="L28" s="30"/>
      <c r="M28" s="30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30"/>
      <c r="L29" s="30"/>
      <c r="M29" s="30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30"/>
      <c r="L30" s="30"/>
      <c r="M30" s="30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30"/>
      <c r="L31" s="30"/>
      <c r="M31" s="30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30"/>
      <c r="L32" s="30"/>
      <c r="M32" s="30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30"/>
      <c r="L1" s="30"/>
      <c r="M1" s="30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30"/>
      <c r="L2" s="30"/>
      <c r="M2" s="30"/>
    </row>
    <row r="3" spans="1:13" ht="30" customHeight="1">
      <c r="A3" s="1"/>
      <c r="B3" s="1" t="s">
        <v>3</v>
      </c>
      <c r="C3" s="4" t="s">
        <v>40</v>
      </c>
      <c r="D3" s="1"/>
      <c r="E3" s="1"/>
      <c r="F3" s="1"/>
      <c r="G3" s="1"/>
      <c r="H3" s="1"/>
      <c r="I3" s="1"/>
      <c r="J3" s="1"/>
      <c r="K3" s="30"/>
      <c r="L3" s="30"/>
      <c r="M3" s="30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30"/>
      <c r="L4" s="30"/>
      <c r="M4" s="30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30"/>
      <c r="L5" s="30"/>
      <c r="M5" s="30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30"/>
      <c r="L6" s="30"/>
      <c r="M6" s="30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30"/>
      <c r="L7" s="30"/>
      <c r="M7" s="30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30"/>
      <c r="L8" s="30"/>
      <c r="M8" s="30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30"/>
      <c r="L9" s="30"/>
      <c r="M9" s="30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30"/>
      <c r="L10" s="30"/>
      <c r="M10" s="30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30"/>
      <c r="L11" s="30"/>
      <c r="M11" s="30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30"/>
      <c r="L12" s="30"/>
      <c r="M12" s="30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30"/>
      <c r="L13" s="30"/>
      <c r="M13" s="30"/>
    </row>
    <row r="14" spans="1:13" ht="24.75" customHeight="1">
      <c r="A14" s="26"/>
      <c r="B14" s="12" t="s">
        <v>49</v>
      </c>
      <c r="C14" s="13">
        <v>8</v>
      </c>
      <c r="D14" s="13">
        <v>0</v>
      </c>
      <c r="E14" s="13">
        <f>C14+D14</f>
        <v>8</v>
      </c>
      <c r="F14" s="13">
        <v>0</v>
      </c>
      <c r="G14" s="13">
        <v>0</v>
      </c>
      <c r="H14" s="13">
        <f>E14+F14+G14</f>
        <v>8</v>
      </c>
      <c r="I14" s="14"/>
      <c r="J14" s="26"/>
      <c r="K14" s="30"/>
      <c r="L14" s="30"/>
      <c r="M14" s="30"/>
    </row>
    <row r="15" spans="1:13" ht="24.75" customHeight="1">
      <c r="A15" s="26"/>
      <c r="B15" s="12" t="s">
        <v>50</v>
      </c>
      <c r="C15" s="13">
        <v>28</v>
      </c>
      <c r="D15" s="13">
        <v>0</v>
      </c>
      <c r="E15" s="13">
        <f>C15+D15</f>
        <v>28</v>
      </c>
      <c r="F15" s="13">
        <v>0</v>
      </c>
      <c r="G15" s="13">
        <v>0</v>
      </c>
      <c r="H15" s="13">
        <f>E15+F15+G15</f>
        <v>28</v>
      </c>
      <c r="I15" s="15"/>
      <c r="J15" s="26"/>
      <c r="K15" s="30"/>
      <c r="L15" s="30"/>
      <c r="M15" s="30"/>
    </row>
    <row r="16" spans="1:13" ht="24.75" customHeight="1">
      <c r="A16" s="26"/>
      <c r="B16" s="12" t="s">
        <v>51</v>
      </c>
      <c r="C16" s="13">
        <v>13</v>
      </c>
      <c r="D16" s="13">
        <v>0</v>
      </c>
      <c r="E16" s="13">
        <f>C16+D16</f>
        <v>13</v>
      </c>
      <c r="F16" s="13">
        <v>0</v>
      </c>
      <c r="G16" s="13">
        <v>0</v>
      </c>
      <c r="H16" s="13">
        <f>E16+F16+G16</f>
        <v>13</v>
      </c>
      <c r="I16" s="26"/>
      <c r="J16" s="26"/>
      <c r="K16" s="30"/>
      <c r="L16" s="30"/>
      <c r="M16" s="30"/>
    </row>
    <row r="17" spans="1:13" ht="24.75" customHeight="1">
      <c r="A17" s="26"/>
      <c r="B17" s="16" t="s">
        <v>52</v>
      </c>
      <c r="C17" s="17">
        <f t="shared" ref="C17:H17" si="0">SUM(C13:C16)</f>
        <v>50</v>
      </c>
      <c r="D17" s="17">
        <f t="shared" si="0"/>
        <v>0</v>
      </c>
      <c r="E17" s="13">
        <f t="shared" si="0"/>
        <v>50</v>
      </c>
      <c r="F17" s="17">
        <f t="shared" si="0"/>
        <v>0</v>
      </c>
      <c r="G17" s="17">
        <f t="shared" si="0"/>
        <v>0</v>
      </c>
      <c r="H17" s="13">
        <f t="shared" si="0"/>
        <v>50</v>
      </c>
      <c r="I17" s="26"/>
      <c r="J17" s="26"/>
      <c r="K17" s="30"/>
      <c r="L17" s="30"/>
      <c r="M17" s="30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30"/>
      <c r="L18" s="30"/>
      <c r="M18" s="30"/>
    </row>
    <row r="19" spans="1:13" ht="24.75" customHeight="1">
      <c r="A19" s="26"/>
      <c r="B19" s="12" t="s">
        <v>54</v>
      </c>
      <c r="C19" s="13">
        <v>473</v>
      </c>
      <c r="D19" s="13">
        <v>0</v>
      </c>
      <c r="E19" s="13">
        <f t="shared" ref="E19:E25" si="1">C19+D19</f>
        <v>473</v>
      </c>
      <c r="F19" s="21">
        <v>0</v>
      </c>
      <c r="G19" s="13">
        <v>0</v>
      </c>
      <c r="H19" s="13">
        <f t="shared" ref="H19:H25" si="2">E19+G19</f>
        <v>473</v>
      </c>
      <c r="I19" s="26"/>
      <c r="J19" s="26"/>
      <c r="K19" s="30"/>
      <c r="L19" s="30"/>
      <c r="M19" s="30"/>
    </row>
    <row r="20" spans="1:13" ht="24.75" customHeight="1">
      <c r="A20" s="26"/>
      <c r="B20" s="12" t="s">
        <v>55</v>
      </c>
      <c r="C20" s="13">
        <v>14</v>
      </c>
      <c r="D20" s="13">
        <v>0</v>
      </c>
      <c r="E20" s="13">
        <f t="shared" si="1"/>
        <v>14</v>
      </c>
      <c r="F20" s="21">
        <v>0</v>
      </c>
      <c r="G20" s="13">
        <v>0</v>
      </c>
      <c r="H20" s="13">
        <f t="shared" si="2"/>
        <v>14</v>
      </c>
      <c r="I20" s="26"/>
      <c r="J20" s="26"/>
      <c r="K20" s="30"/>
      <c r="L20" s="30"/>
      <c r="M20" s="30"/>
    </row>
    <row r="21" spans="1:13" ht="24.75" customHeight="1">
      <c r="A21" s="26"/>
      <c r="B21" s="12" t="s">
        <v>56</v>
      </c>
      <c r="C21" s="13">
        <v>73</v>
      </c>
      <c r="D21" s="13">
        <v>0</v>
      </c>
      <c r="E21" s="13">
        <f t="shared" si="1"/>
        <v>73</v>
      </c>
      <c r="F21" s="21">
        <v>0</v>
      </c>
      <c r="G21" s="13">
        <v>1</v>
      </c>
      <c r="H21" s="13">
        <f t="shared" si="2"/>
        <v>74</v>
      </c>
      <c r="I21" s="26"/>
      <c r="J21" s="26"/>
      <c r="K21" s="30"/>
      <c r="L21" s="30"/>
      <c r="M21" s="30"/>
    </row>
    <row r="22" spans="1:13" ht="24.75" customHeight="1">
      <c r="A22" s="26"/>
      <c r="B22" s="12" t="s">
        <v>57</v>
      </c>
      <c r="C22" s="13">
        <v>15</v>
      </c>
      <c r="D22" s="13">
        <v>0</v>
      </c>
      <c r="E22" s="13">
        <f t="shared" si="1"/>
        <v>15</v>
      </c>
      <c r="F22" s="21">
        <v>0</v>
      </c>
      <c r="G22" s="13">
        <v>0</v>
      </c>
      <c r="H22" s="13">
        <f t="shared" si="2"/>
        <v>15</v>
      </c>
      <c r="I22" s="26"/>
      <c r="J22" s="26"/>
      <c r="K22" s="30"/>
      <c r="L22" s="30"/>
      <c r="M22" s="30"/>
    </row>
    <row r="23" spans="1:13" ht="24.75" customHeight="1">
      <c r="A23" s="26"/>
      <c r="B23" s="12" t="s">
        <v>58</v>
      </c>
      <c r="C23" s="13">
        <v>8</v>
      </c>
      <c r="D23" s="13">
        <v>0</v>
      </c>
      <c r="E23" s="13">
        <f t="shared" si="1"/>
        <v>8</v>
      </c>
      <c r="F23" s="21">
        <v>0</v>
      </c>
      <c r="G23" s="13">
        <v>0</v>
      </c>
      <c r="H23" s="13">
        <f t="shared" si="2"/>
        <v>8</v>
      </c>
      <c r="I23" s="26"/>
      <c r="J23" s="26"/>
      <c r="K23" s="30"/>
      <c r="L23" s="30"/>
      <c r="M23" s="30"/>
    </row>
    <row r="24" spans="1:13" ht="24.75" customHeight="1">
      <c r="A24" s="26"/>
      <c r="B24" s="12" t="s">
        <v>59</v>
      </c>
      <c r="C24" s="13">
        <v>469</v>
      </c>
      <c r="D24" s="13">
        <v>0</v>
      </c>
      <c r="E24" s="13">
        <f t="shared" si="1"/>
        <v>469</v>
      </c>
      <c r="F24" s="21">
        <v>0</v>
      </c>
      <c r="G24" s="13">
        <v>10</v>
      </c>
      <c r="H24" s="13">
        <f t="shared" si="2"/>
        <v>479</v>
      </c>
      <c r="I24" s="26"/>
      <c r="J24" s="26"/>
      <c r="K24" s="30"/>
      <c r="L24" s="30"/>
      <c r="M24" s="30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30"/>
      <c r="L25" s="30"/>
      <c r="M25" s="30"/>
    </row>
    <row r="26" spans="1:13" ht="24.75" customHeight="1">
      <c r="A26" s="26"/>
      <c r="B26" s="16" t="s">
        <v>61</v>
      </c>
      <c r="C26" s="17">
        <f t="shared" ref="C26:H26" si="3">SUM(C19:C25)</f>
        <v>1052</v>
      </c>
      <c r="D26" s="17">
        <f t="shared" si="3"/>
        <v>0</v>
      </c>
      <c r="E26" s="13">
        <f t="shared" si="3"/>
        <v>1052</v>
      </c>
      <c r="F26" s="17">
        <f t="shared" si="3"/>
        <v>0</v>
      </c>
      <c r="G26" s="17">
        <f t="shared" si="3"/>
        <v>11</v>
      </c>
      <c r="H26" s="13">
        <f t="shared" si="3"/>
        <v>1063</v>
      </c>
      <c r="I26" s="26"/>
      <c r="J26" s="26"/>
      <c r="K26" s="30"/>
      <c r="L26" s="30"/>
      <c r="M26" s="30"/>
    </row>
    <row r="27" spans="1:13" ht="24.75" customHeight="1">
      <c r="A27" s="26"/>
      <c r="B27" s="22" t="s">
        <v>11</v>
      </c>
      <c r="C27" s="23">
        <f t="shared" ref="C27:H27" si="4">C17+C26</f>
        <v>1102</v>
      </c>
      <c r="D27" s="23">
        <f t="shared" si="4"/>
        <v>0</v>
      </c>
      <c r="E27" s="23">
        <f t="shared" si="4"/>
        <v>1102</v>
      </c>
      <c r="F27" s="23">
        <f t="shared" si="4"/>
        <v>0</v>
      </c>
      <c r="G27" s="23">
        <f t="shared" si="4"/>
        <v>11</v>
      </c>
      <c r="H27" s="23">
        <f t="shared" si="4"/>
        <v>1113</v>
      </c>
      <c r="I27" s="26"/>
      <c r="J27" s="26"/>
      <c r="K27" s="30"/>
      <c r="L27" s="30"/>
      <c r="M27" s="30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30"/>
      <c r="L28" s="30"/>
      <c r="M28" s="30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30"/>
      <c r="L29" s="30"/>
      <c r="M29" s="30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30"/>
      <c r="L30" s="30"/>
      <c r="M30" s="30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30"/>
      <c r="L31" s="30"/>
      <c r="M31" s="30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30"/>
      <c r="L32" s="30"/>
      <c r="M32" s="30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41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27"/>
      <c r="L5" s="27"/>
      <c r="M5" s="27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27"/>
      <c r="L7" s="27"/>
      <c r="M7" s="27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27"/>
      <c r="L8" s="27"/>
      <c r="M8" s="27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27"/>
      <c r="L9" s="27"/>
      <c r="M9" s="27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27"/>
      <c r="L10" s="27"/>
      <c r="M10" s="27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27"/>
      <c r="L11" s="27"/>
      <c r="M11" s="27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2</v>
      </c>
      <c r="D14" s="13">
        <v>0</v>
      </c>
      <c r="E14" s="13">
        <f>C14+D14</f>
        <v>2</v>
      </c>
      <c r="F14" s="13">
        <v>2</v>
      </c>
      <c r="G14" s="13">
        <v>0</v>
      </c>
      <c r="H14" s="13">
        <f>E14+F14+G14</f>
        <v>4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13</v>
      </c>
      <c r="D15" s="13">
        <v>0</v>
      </c>
      <c r="E15" s="13">
        <f>C15+D15</f>
        <v>13</v>
      </c>
      <c r="F15" s="13">
        <v>2</v>
      </c>
      <c r="G15" s="13">
        <v>0</v>
      </c>
      <c r="H15" s="13">
        <f>E15+F15+G15</f>
        <v>15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5</v>
      </c>
      <c r="D16" s="13">
        <v>0</v>
      </c>
      <c r="E16" s="13">
        <f>C16+D16</f>
        <v>5</v>
      </c>
      <c r="F16" s="13">
        <v>3</v>
      </c>
      <c r="G16" s="13">
        <v>0</v>
      </c>
      <c r="H16" s="13">
        <f>E16+F16+G16</f>
        <v>8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21</v>
      </c>
      <c r="D17" s="17">
        <f t="shared" si="0"/>
        <v>0</v>
      </c>
      <c r="E17" s="13">
        <f t="shared" si="0"/>
        <v>21</v>
      </c>
      <c r="F17" s="17">
        <f t="shared" si="0"/>
        <v>7</v>
      </c>
      <c r="G17" s="17">
        <f t="shared" si="0"/>
        <v>0</v>
      </c>
      <c r="H17" s="13">
        <f t="shared" si="0"/>
        <v>28</v>
      </c>
      <c r="I17" s="26"/>
      <c r="J17" s="26"/>
      <c r="K17" s="27"/>
      <c r="L17" s="27"/>
      <c r="M17" s="27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72</v>
      </c>
      <c r="D19" s="13">
        <v>0</v>
      </c>
      <c r="E19" s="13">
        <f t="shared" ref="E19:E25" si="1">C19+D19</f>
        <v>72</v>
      </c>
      <c r="F19" s="21">
        <v>0</v>
      </c>
      <c r="G19" s="13">
        <v>1</v>
      </c>
      <c r="H19" s="13">
        <f t="shared" ref="H19:H25" si="2">E19+G19</f>
        <v>73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16</v>
      </c>
      <c r="D20" s="13">
        <v>0</v>
      </c>
      <c r="E20" s="13">
        <f t="shared" si="1"/>
        <v>16</v>
      </c>
      <c r="F20" s="21">
        <v>0</v>
      </c>
      <c r="G20" s="13">
        <v>0</v>
      </c>
      <c r="H20" s="13">
        <f t="shared" si="2"/>
        <v>16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0</v>
      </c>
      <c r="D21" s="13">
        <v>0</v>
      </c>
      <c r="E21" s="13">
        <f t="shared" si="1"/>
        <v>0</v>
      </c>
      <c r="F21" s="21">
        <v>0</v>
      </c>
      <c r="G21" s="13">
        <v>0</v>
      </c>
      <c r="H21" s="13">
        <f t="shared" si="2"/>
        <v>0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3</v>
      </c>
      <c r="D22" s="13">
        <v>0</v>
      </c>
      <c r="E22" s="13">
        <f t="shared" si="1"/>
        <v>3</v>
      </c>
      <c r="F22" s="21">
        <v>0</v>
      </c>
      <c r="G22" s="13">
        <v>0</v>
      </c>
      <c r="H22" s="13">
        <f t="shared" si="2"/>
        <v>3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3</v>
      </c>
      <c r="D23" s="13">
        <v>0</v>
      </c>
      <c r="E23" s="13">
        <f t="shared" si="1"/>
        <v>3</v>
      </c>
      <c r="F23" s="21">
        <v>0</v>
      </c>
      <c r="G23" s="13">
        <v>0</v>
      </c>
      <c r="H23" s="13">
        <f t="shared" si="2"/>
        <v>3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94</v>
      </c>
      <c r="D24" s="13">
        <v>0</v>
      </c>
      <c r="E24" s="13">
        <f t="shared" si="1"/>
        <v>94</v>
      </c>
      <c r="F24" s="21">
        <v>0</v>
      </c>
      <c r="G24" s="13">
        <v>3</v>
      </c>
      <c r="H24" s="13">
        <f t="shared" si="2"/>
        <v>97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188</v>
      </c>
      <c r="D26" s="17">
        <f t="shared" si="3"/>
        <v>0</v>
      </c>
      <c r="E26" s="13">
        <f t="shared" si="3"/>
        <v>188</v>
      </c>
      <c r="F26" s="17">
        <f t="shared" si="3"/>
        <v>0</v>
      </c>
      <c r="G26" s="17">
        <f t="shared" si="3"/>
        <v>4</v>
      </c>
      <c r="H26" s="13">
        <f t="shared" si="3"/>
        <v>192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209</v>
      </c>
      <c r="D27" s="23">
        <f t="shared" si="4"/>
        <v>0</v>
      </c>
      <c r="E27" s="23">
        <f t="shared" si="4"/>
        <v>209</v>
      </c>
      <c r="F27" s="23">
        <f t="shared" si="4"/>
        <v>7</v>
      </c>
      <c r="G27" s="23">
        <f t="shared" si="4"/>
        <v>4</v>
      </c>
      <c r="H27" s="23">
        <f t="shared" si="4"/>
        <v>220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27"/>
      <c r="L31" s="27"/>
      <c r="M31" s="27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27"/>
      <c r="L32" s="27"/>
      <c r="M32" s="27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30"/>
      <c r="L1" s="30"/>
      <c r="M1" s="30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30"/>
      <c r="L2" s="30"/>
      <c r="M2" s="30"/>
    </row>
    <row r="3" spans="1:13" ht="30" customHeight="1">
      <c r="A3" s="1"/>
      <c r="B3" s="1" t="s">
        <v>3</v>
      </c>
      <c r="C3" s="4" t="s">
        <v>42</v>
      </c>
      <c r="D3" s="1"/>
      <c r="E3" s="1"/>
      <c r="F3" s="1"/>
      <c r="G3" s="1"/>
      <c r="H3" s="1"/>
      <c r="I3" s="1"/>
      <c r="J3" s="1"/>
      <c r="K3" s="30"/>
      <c r="L3" s="30"/>
      <c r="M3" s="30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30"/>
      <c r="L4" s="30"/>
      <c r="M4" s="30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30"/>
      <c r="L5" s="30"/>
      <c r="M5" s="30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30"/>
      <c r="L6" s="30"/>
      <c r="M6" s="30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30"/>
      <c r="L7" s="30"/>
      <c r="M7" s="30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30"/>
      <c r="L8" s="30"/>
      <c r="M8" s="30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30"/>
      <c r="L9" s="30"/>
      <c r="M9" s="30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30"/>
      <c r="L10" s="30"/>
      <c r="M10" s="30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30"/>
      <c r="L11" s="30"/>
      <c r="M11" s="30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30"/>
      <c r="L12" s="30"/>
      <c r="M12" s="30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30"/>
      <c r="L13" s="30"/>
      <c r="M13" s="30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30"/>
      <c r="L14" s="30"/>
      <c r="M14" s="30"/>
    </row>
    <row r="15" spans="1:13" ht="24.75" customHeight="1">
      <c r="A15" s="26"/>
      <c r="B15" s="12" t="s">
        <v>50</v>
      </c>
      <c r="C15" s="13">
        <v>12</v>
      </c>
      <c r="D15" s="13">
        <v>1</v>
      </c>
      <c r="E15" s="13">
        <f>C15+D15</f>
        <v>13</v>
      </c>
      <c r="F15" s="13">
        <v>2</v>
      </c>
      <c r="G15" s="13">
        <v>0</v>
      </c>
      <c r="H15" s="13">
        <f>E15+F15+G15</f>
        <v>15</v>
      </c>
      <c r="I15" s="15"/>
      <c r="J15" s="26"/>
      <c r="K15" s="30"/>
      <c r="L15" s="30"/>
      <c r="M15" s="30"/>
    </row>
    <row r="16" spans="1:13" ht="24.75" customHeight="1">
      <c r="A16" s="26"/>
      <c r="B16" s="12" t="s">
        <v>51</v>
      </c>
      <c r="C16" s="13">
        <v>6</v>
      </c>
      <c r="D16" s="13">
        <v>0</v>
      </c>
      <c r="E16" s="13">
        <f>C16+D16</f>
        <v>6</v>
      </c>
      <c r="F16" s="13">
        <v>2</v>
      </c>
      <c r="G16" s="13">
        <v>0</v>
      </c>
      <c r="H16" s="13">
        <f>E16+F16+G16</f>
        <v>8</v>
      </c>
      <c r="I16" s="26"/>
      <c r="J16" s="26"/>
      <c r="K16" s="30"/>
      <c r="L16" s="30"/>
      <c r="M16" s="30"/>
    </row>
    <row r="17" spans="1:13" ht="24.75" customHeight="1">
      <c r="A17" s="26"/>
      <c r="B17" s="16" t="s">
        <v>52</v>
      </c>
      <c r="C17" s="17">
        <f t="shared" ref="C17:H17" si="0">SUM(C13:C16)</f>
        <v>23</v>
      </c>
      <c r="D17" s="17">
        <f t="shared" si="0"/>
        <v>1</v>
      </c>
      <c r="E17" s="13">
        <f t="shared" si="0"/>
        <v>24</v>
      </c>
      <c r="F17" s="17">
        <f t="shared" si="0"/>
        <v>4</v>
      </c>
      <c r="G17" s="17">
        <f t="shared" si="0"/>
        <v>0</v>
      </c>
      <c r="H17" s="13">
        <f t="shared" si="0"/>
        <v>28</v>
      </c>
      <c r="I17" s="26"/>
      <c r="J17" s="26"/>
      <c r="K17" s="30"/>
      <c r="L17" s="30"/>
      <c r="M17" s="30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30"/>
      <c r="L18" s="30"/>
      <c r="M18" s="30"/>
    </row>
    <row r="19" spans="1:13" ht="24.75" customHeight="1">
      <c r="A19" s="26"/>
      <c r="B19" s="12" t="s">
        <v>54</v>
      </c>
      <c r="C19" s="13">
        <v>70</v>
      </c>
      <c r="D19" s="13">
        <v>0</v>
      </c>
      <c r="E19" s="13">
        <f t="shared" ref="E19:E25" si="1">C19+D19</f>
        <v>70</v>
      </c>
      <c r="F19" s="21">
        <v>0</v>
      </c>
      <c r="G19" s="13">
        <v>1</v>
      </c>
      <c r="H19" s="13">
        <f t="shared" ref="H19:H25" si="2">E19+G19</f>
        <v>71</v>
      </c>
      <c r="I19" s="26"/>
      <c r="J19" s="26"/>
      <c r="K19" s="30"/>
      <c r="L19" s="30"/>
      <c r="M19" s="30"/>
    </row>
    <row r="20" spans="1:13" ht="24.75" customHeight="1">
      <c r="A20" s="26"/>
      <c r="B20" s="12" t="s">
        <v>55</v>
      </c>
      <c r="C20" s="13">
        <v>3</v>
      </c>
      <c r="D20" s="13">
        <v>0</v>
      </c>
      <c r="E20" s="13">
        <f t="shared" si="1"/>
        <v>3</v>
      </c>
      <c r="F20" s="21">
        <v>0</v>
      </c>
      <c r="G20" s="13">
        <v>0</v>
      </c>
      <c r="H20" s="13">
        <f t="shared" si="2"/>
        <v>3</v>
      </c>
      <c r="I20" s="26"/>
      <c r="J20" s="26"/>
      <c r="K20" s="30"/>
      <c r="L20" s="30"/>
      <c r="M20" s="30"/>
    </row>
    <row r="21" spans="1:13" ht="24.75" customHeight="1">
      <c r="A21" s="26"/>
      <c r="B21" s="12" t="s">
        <v>56</v>
      </c>
      <c r="C21" s="13">
        <v>0</v>
      </c>
      <c r="D21" s="13">
        <v>0</v>
      </c>
      <c r="E21" s="13">
        <f t="shared" si="1"/>
        <v>0</v>
      </c>
      <c r="F21" s="21">
        <v>0</v>
      </c>
      <c r="G21" s="13">
        <v>0</v>
      </c>
      <c r="H21" s="13">
        <f t="shared" si="2"/>
        <v>0</v>
      </c>
      <c r="I21" s="26"/>
      <c r="J21" s="26"/>
      <c r="K21" s="30"/>
      <c r="L21" s="30"/>
      <c r="M21" s="30"/>
    </row>
    <row r="22" spans="1:13" ht="24.75" customHeight="1">
      <c r="A22" s="26"/>
      <c r="B22" s="12" t="s">
        <v>57</v>
      </c>
      <c r="C22" s="13">
        <v>13</v>
      </c>
      <c r="D22" s="13">
        <v>0</v>
      </c>
      <c r="E22" s="13">
        <f t="shared" si="1"/>
        <v>13</v>
      </c>
      <c r="F22" s="21">
        <v>0</v>
      </c>
      <c r="G22" s="13">
        <v>2</v>
      </c>
      <c r="H22" s="13">
        <f t="shared" si="2"/>
        <v>15</v>
      </c>
      <c r="I22" s="26"/>
      <c r="J22" s="26"/>
      <c r="K22" s="30"/>
      <c r="L22" s="30"/>
      <c r="M22" s="30"/>
    </row>
    <row r="23" spans="1:13" ht="24.75" customHeight="1">
      <c r="A23" s="26"/>
      <c r="B23" s="12" t="s">
        <v>58</v>
      </c>
      <c r="C23" s="13">
        <v>53</v>
      </c>
      <c r="D23" s="13">
        <v>0</v>
      </c>
      <c r="E23" s="13">
        <f t="shared" si="1"/>
        <v>53</v>
      </c>
      <c r="F23" s="21">
        <v>0</v>
      </c>
      <c r="G23" s="13">
        <v>3</v>
      </c>
      <c r="H23" s="13">
        <f t="shared" si="2"/>
        <v>56</v>
      </c>
      <c r="I23" s="26"/>
      <c r="J23" s="26"/>
      <c r="K23" s="30"/>
      <c r="L23" s="30"/>
      <c r="M23" s="30"/>
    </row>
    <row r="24" spans="1:13" ht="24.75" customHeight="1">
      <c r="A24" s="26"/>
      <c r="B24" s="12" t="s">
        <v>59</v>
      </c>
      <c r="C24" s="13">
        <v>39</v>
      </c>
      <c r="D24" s="13">
        <v>0</v>
      </c>
      <c r="E24" s="13">
        <f t="shared" si="1"/>
        <v>39</v>
      </c>
      <c r="F24" s="21">
        <v>0</v>
      </c>
      <c r="G24" s="13">
        <v>1</v>
      </c>
      <c r="H24" s="13">
        <f t="shared" si="2"/>
        <v>40</v>
      </c>
      <c r="I24" s="26"/>
      <c r="J24" s="26"/>
      <c r="K24" s="30"/>
      <c r="L24" s="30"/>
      <c r="M24" s="30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30"/>
      <c r="L25" s="30"/>
      <c r="M25" s="30"/>
    </row>
    <row r="26" spans="1:13" ht="24.75" customHeight="1">
      <c r="A26" s="26"/>
      <c r="B26" s="16" t="s">
        <v>61</v>
      </c>
      <c r="C26" s="17">
        <f t="shared" ref="C26:H26" si="3">SUM(C19:C25)</f>
        <v>178</v>
      </c>
      <c r="D26" s="17">
        <f t="shared" si="3"/>
        <v>0</v>
      </c>
      <c r="E26" s="13">
        <f t="shared" si="3"/>
        <v>178</v>
      </c>
      <c r="F26" s="17">
        <f t="shared" si="3"/>
        <v>0</v>
      </c>
      <c r="G26" s="17">
        <f t="shared" si="3"/>
        <v>7</v>
      </c>
      <c r="H26" s="13">
        <f t="shared" si="3"/>
        <v>185</v>
      </c>
      <c r="I26" s="26"/>
      <c r="J26" s="26"/>
      <c r="K26" s="30"/>
      <c r="L26" s="30"/>
      <c r="M26" s="30"/>
    </row>
    <row r="27" spans="1:13" ht="24.75" customHeight="1">
      <c r="A27" s="26"/>
      <c r="B27" s="22" t="s">
        <v>11</v>
      </c>
      <c r="C27" s="23">
        <f t="shared" ref="C27:H27" si="4">C17+C26</f>
        <v>201</v>
      </c>
      <c r="D27" s="23">
        <f t="shared" si="4"/>
        <v>1</v>
      </c>
      <c r="E27" s="23">
        <f t="shared" si="4"/>
        <v>202</v>
      </c>
      <c r="F27" s="23">
        <f t="shared" si="4"/>
        <v>4</v>
      </c>
      <c r="G27" s="23">
        <f t="shared" si="4"/>
        <v>7</v>
      </c>
      <c r="H27" s="23">
        <f t="shared" si="4"/>
        <v>213</v>
      </c>
      <c r="I27" s="26"/>
      <c r="J27" s="26"/>
      <c r="K27" s="30"/>
      <c r="L27" s="30"/>
      <c r="M27" s="30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30"/>
      <c r="L28" s="30"/>
      <c r="M28" s="30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30"/>
      <c r="L29" s="30"/>
      <c r="M29" s="30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30"/>
      <c r="L30" s="30"/>
      <c r="M30" s="30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30"/>
      <c r="L31" s="30"/>
      <c r="M31" s="30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30"/>
      <c r="L32" s="30"/>
      <c r="M32" s="30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30"/>
      <c r="L1" s="30"/>
      <c r="M1" s="30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30"/>
      <c r="L2" s="30"/>
      <c r="M2" s="30"/>
    </row>
    <row r="3" spans="1:13" ht="30" customHeight="1">
      <c r="A3" s="1"/>
      <c r="B3" s="1" t="s">
        <v>3</v>
      </c>
      <c r="C3" s="4" t="s">
        <v>43</v>
      </c>
      <c r="D3" s="1"/>
      <c r="E3" s="1"/>
      <c r="F3" s="1"/>
      <c r="G3" s="1"/>
      <c r="H3" s="1"/>
      <c r="I3" s="1"/>
      <c r="J3" s="1"/>
      <c r="K3" s="30"/>
      <c r="L3" s="30"/>
      <c r="M3" s="30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30"/>
      <c r="L4" s="30"/>
      <c r="M4" s="30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30"/>
      <c r="L5" s="30"/>
      <c r="M5" s="30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30"/>
      <c r="L6" s="30"/>
      <c r="M6" s="30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30"/>
      <c r="L7" s="30"/>
      <c r="M7" s="30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30"/>
      <c r="L8" s="30"/>
      <c r="M8" s="30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30"/>
      <c r="L9" s="30"/>
      <c r="M9" s="30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30"/>
      <c r="L10" s="30"/>
      <c r="M10" s="30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30"/>
      <c r="L11" s="30"/>
      <c r="M11" s="30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30"/>
      <c r="L12" s="30"/>
      <c r="M12" s="30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30"/>
      <c r="L13" s="30"/>
      <c r="M13" s="30"/>
    </row>
    <row r="14" spans="1:13" ht="24.75" customHeight="1">
      <c r="A14" s="26"/>
      <c r="B14" s="12" t="s">
        <v>49</v>
      </c>
      <c r="C14" s="13">
        <v>3</v>
      </c>
      <c r="D14" s="13">
        <v>0</v>
      </c>
      <c r="E14" s="13">
        <f>C14+D14</f>
        <v>3</v>
      </c>
      <c r="F14" s="13">
        <v>0</v>
      </c>
      <c r="G14" s="13">
        <v>0</v>
      </c>
      <c r="H14" s="13">
        <f>E14+F14+G14</f>
        <v>3</v>
      </c>
      <c r="I14" s="14"/>
      <c r="J14" s="26"/>
      <c r="K14" s="30"/>
      <c r="L14" s="30"/>
      <c r="M14" s="30"/>
    </row>
    <row r="15" spans="1:13" ht="24.75" customHeight="1">
      <c r="A15" s="26"/>
      <c r="B15" s="12" t="s">
        <v>50</v>
      </c>
      <c r="C15" s="13">
        <v>12</v>
      </c>
      <c r="D15" s="13">
        <v>0</v>
      </c>
      <c r="E15" s="13">
        <f>C15+D15</f>
        <v>12</v>
      </c>
      <c r="F15" s="13">
        <v>1</v>
      </c>
      <c r="G15" s="13">
        <v>0</v>
      </c>
      <c r="H15" s="13">
        <f>E15+F15+G15</f>
        <v>13</v>
      </c>
      <c r="I15" s="15"/>
      <c r="J15" s="26"/>
      <c r="K15" s="30"/>
      <c r="L15" s="30"/>
      <c r="M15" s="30"/>
    </row>
    <row r="16" spans="1:13" ht="24.75" customHeight="1">
      <c r="A16" s="26"/>
      <c r="B16" s="12" t="s">
        <v>51</v>
      </c>
      <c r="C16" s="13">
        <v>5</v>
      </c>
      <c r="D16" s="13">
        <v>0</v>
      </c>
      <c r="E16" s="13">
        <f>C16+D16</f>
        <v>5</v>
      </c>
      <c r="F16" s="13">
        <v>0</v>
      </c>
      <c r="G16" s="13">
        <v>1</v>
      </c>
      <c r="H16" s="13">
        <f>E16+F16+G16</f>
        <v>6</v>
      </c>
      <c r="I16" s="26"/>
      <c r="J16" s="26"/>
      <c r="K16" s="30"/>
      <c r="L16" s="30"/>
      <c r="M16" s="30"/>
    </row>
    <row r="17" spans="1:13" ht="24.75" customHeight="1">
      <c r="A17" s="26"/>
      <c r="B17" s="16" t="s">
        <v>52</v>
      </c>
      <c r="C17" s="17">
        <f t="shared" ref="C17:H17" si="0">SUM(C13:C16)</f>
        <v>21</v>
      </c>
      <c r="D17" s="17">
        <f t="shared" si="0"/>
        <v>0</v>
      </c>
      <c r="E17" s="13">
        <f t="shared" si="0"/>
        <v>21</v>
      </c>
      <c r="F17" s="17">
        <f t="shared" si="0"/>
        <v>1</v>
      </c>
      <c r="G17" s="17">
        <f t="shared" si="0"/>
        <v>1</v>
      </c>
      <c r="H17" s="13">
        <f t="shared" si="0"/>
        <v>23</v>
      </c>
      <c r="I17" s="26"/>
      <c r="J17" s="26"/>
      <c r="K17" s="30"/>
      <c r="L17" s="30"/>
      <c r="M17" s="30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30"/>
      <c r="L18" s="30"/>
      <c r="M18" s="30"/>
    </row>
    <row r="19" spans="1:13" ht="24.75" customHeight="1">
      <c r="A19" s="26"/>
      <c r="B19" s="12" t="s">
        <v>54</v>
      </c>
      <c r="C19" s="13">
        <v>46</v>
      </c>
      <c r="D19" s="13">
        <v>0</v>
      </c>
      <c r="E19" s="13">
        <f t="shared" ref="E19:E25" si="1">C19+D19</f>
        <v>46</v>
      </c>
      <c r="F19" s="21">
        <v>0</v>
      </c>
      <c r="G19" s="13">
        <v>1</v>
      </c>
      <c r="H19" s="13">
        <f t="shared" ref="H19:H25" si="2">E19+G19</f>
        <v>47</v>
      </c>
      <c r="I19" s="26"/>
      <c r="J19" s="26"/>
      <c r="K19" s="30"/>
      <c r="L19" s="30"/>
      <c r="M19" s="30"/>
    </row>
    <row r="20" spans="1:13" ht="24.75" customHeight="1">
      <c r="A20" s="26"/>
      <c r="B20" s="12" t="s">
        <v>55</v>
      </c>
      <c r="C20" s="13">
        <v>9</v>
      </c>
      <c r="D20" s="13">
        <v>0</v>
      </c>
      <c r="E20" s="13">
        <f t="shared" si="1"/>
        <v>9</v>
      </c>
      <c r="F20" s="21">
        <v>0</v>
      </c>
      <c r="G20" s="13">
        <v>0</v>
      </c>
      <c r="H20" s="13">
        <f t="shared" si="2"/>
        <v>9</v>
      </c>
      <c r="I20" s="26"/>
      <c r="J20" s="26"/>
      <c r="K20" s="30"/>
      <c r="L20" s="30"/>
      <c r="M20" s="30"/>
    </row>
    <row r="21" spans="1:13" ht="24.75" customHeight="1">
      <c r="A21" s="26"/>
      <c r="B21" s="12" t="s">
        <v>56</v>
      </c>
      <c r="C21" s="13">
        <v>7</v>
      </c>
      <c r="D21" s="13">
        <v>0</v>
      </c>
      <c r="E21" s="13">
        <f t="shared" si="1"/>
        <v>7</v>
      </c>
      <c r="F21" s="21">
        <v>0</v>
      </c>
      <c r="G21" s="13">
        <v>0</v>
      </c>
      <c r="H21" s="13">
        <f t="shared" si="2"/>
        <v>7</v>
      </c>
      <c r="I21" s="26"/>
      <c r="J21" s="26"/>
      <c r="K21" s="30"/>
      <c r="L21" s="30"/>
      <c r="M21" s="30"/>
    </row>
    <row r="22" spans="1:13" ht="24.75" customHeight="1">
      <c r="A22" s="26"/>
      <c r="B22" s="12" t="s">
        <v>57</v>
      </c>
      <c r="C22" s="13">
        <v>1</v>
      </c>
      <c r="D22" s="13">
        <v>0</v>
      </c>
      <c r="E22" s="13">
        <f t="shared" si="1"/>
        <v>1</v>
      </c>
      <c r="F22" s="21">
        <v>0</v>
      </c>
      <c r="G22" s="13">
        <v>1</v>
      </c>
      <c r="H22" s="13">
        <f t="shared" si="2"/>
        <v>2</v>
      </c>
      <c r="I22" s="26"/>
      <c r="J22" s="26"/>
      <c r="K22" s="30"/>
      <c r="L22" s="30"/>
      <c r="M22" s="30"/>
    </row>
    <row r="23" spans="1:13" ht="24.75" customHeight="1">
      <c r="A23" s="26"/>
      <c r="B23" s="12" t="s">
        <v>58</v>
      </c>
      <c r="C23" s="13">
        <v>8</v>
      </c>
      <c r="D23" s="13">
        <v>0</v>
      </c>
      <c r="E23" s="13">
        <f t="shared" si="1"/>
        <v>8</v>
      </c>
      <c r="F23" s="21">
        <v>0</v>
      </c>
      <c r="G23" s="13">
        <v>2</v>
      </c>
      <c r="H23" s="13">
        <f t="shared" si="2"/>
        <v>10</v>
      </c>
      <c r="I23" s="26"/>
      <c r="J23" s="26"/>
      <c r="K23" s="30"/>
      <c r="L23" s="30"/>
      <c r="M23" s="30"/>
    </row>
    <row r="24" spans="1:13" ht="24.75" customHeight="1">
      <c r="A24" s="26"/>
      <c r="B24" s="12" t="s">
        <v>59</v>
      </c>
      <c r="C24" s="13">
        <v>8</v>
      </c>
      <c r="D24" s="13">
        <v>0</v>
      </c>
      <c r="E24" s="13">
        <f t="shared" si="1"/>
        <v>8</v>
      </c>
      <c r="F24" s="21">
        <v>0</v>
      </c>
      <c r="G24" s="13">
        <v>1</v>
      </c>
      <c r="H24" s="13">
        <f t="shared" si="2"/>
        <v>9</v>
      </c>
      <c r="I24" s="26"/>
      <c r="J24" s="26"/>
      <c r="K24" s="30"/>
      <c r="L24" s="30"/>
      <c r="M24" s="30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30"/>
      <c r="L25" s="30"/>
      <c r="M25" s="30"/>
    </row>
    <row r="26" spans="1:13" ht="24.75" customHeight="1">
      <c r="A26" s="26"/>
      <c r="B26" s="16" t="s">
        <v>61</v>
      </c>
      <c r="C26" s="17">
        <f t="shared" ref="C26:H26" si="3">SUM(C19:C25)</f>
        <v>79</v>
      </c>
      <c r="D26" s="17">
        <f t="shared" si="3"/>
        <v>0</v>
      </c>
      <c r="E26" s="13">
        <f t="shared" si="3"/>
        <v>79</v>
      </c>
      <c r="F26" s="17">
        <f t="shared" si="3"/>
        <v>0</v>
      </c>
      <c r="G26" s="17">
        <f t="shared" si="3"/>
        <v>5</v>
      </c>
      <c r="H26" s="13">
        <f t="shared" si="3"/>
        <v>84</v>
      </c>
      <c r="I26" s="26"/>
      <c r="J26" s="26"/>
      <c r="K26" s="30"/>
      <c r="L26" s="30"/>
      <c r="M26" s="30"/>
    </row>
    <row r="27" spans="1:13" ht="24.75" customHeight="1">
      <c r="A27" s="26"/>
      <c r="B27" s="22" t="s">
        <v>11</v>
      </c>
      <c r="C27" s="23">
        <f t="shared" ref="C27:H27" si="4">C17+C26</f>
        <v>100</v>
      </c>
      <c r="D27" s="23">
        <f t="shared" si="4"/>
        <v>0</v>
      </c>
      <c r="E27" s="23">
        <f t="shared" si="4"/>
        <v>100</v>
      </c>
      <c r="F27" s="23">
        <f t="shared" si="4"/>
        <v>1</v>
      </c>
      <c r="G27" s="23">
        <f t="shared" si="4"/>
        <v>6</v>
      </c>
      <c r="H27" s="23">
        <f t="shared" si="4"/>
        <v>107</v>
      </c>
      <c r="I27" s="26"/>
      <c r="J27" s="26"/>
      <c r="K27" s="30"/>
      <c r="L27" s="30"/>
      <c r="M27" s="30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30"/>
      <c r="L28" s="30"/>
      <c r="M28" s="30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30"/>
      <c r="L29" s="30"/>
      <c r="M29" s="30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30"/>
      <c r="L30" s="30"/>
      <c r="M30" s="30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30"/>
      <c r="L31" s="30"/>
      <c r="M31" s="30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30"/>
      <c r="L32" s="30"/>
      <c r="M32" s="30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29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44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27"/>
      <c r="L5" s="27"/>
      <c r="M5" s="27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27"/>
      <c r="L7" s="27"/>
      <c r="M7" s="27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27"/>
      <c r="L8" s="27"/>
      <c r="M8" s="27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27"/>
      <c r="L9" s="27"/>
      <c r="M9" s="27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27"/>
      <c r="L10" s="27"/>
      <c r="M10" s="27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27"/>
      <c r="L11" s="27"/>
      <c r="M11" s="27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12</v>
      </c>
      <c r="D15" s="13">
        <v>0</v>
      </c>
      <c r="E15" s="13">
        <f>C15+D15</f>
        <v>12</v>
      </c>
      <c r="F15" s="13">
        <v>1</v>
      </c>
      <c r="G15" s="13">
        <v>0</v>
      </c>
      <c r="H15" s="13">
        <f>E15+F15+G15</f>
        <v>13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4</v>
      </c>
      <c r="D16" s="13">
        <v>0</v>
      </c>
      <c r="E16" s="13">
        <f>C16+D16</f>
        <v>4</v>
      </c>
      <c r="F16" s="13">
        <v>0</v>
      </c>
      <c r="G16" s="13">
        <v>0</v>
      </c>
      <c r="H16" s="13">
        <f>E16+F16+G16</f>
        <v>4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21</v>
      </c>
      <c r="D17" s="17">
        <f t="shared" si="0"/>
        <v>0</v>
      </c>
      <c r="E17" s="13">
        <f t="shared" si="0"/>
        <v>21</v>
      </c>
      <c r="F17" s="17">
        <f t="shared" si="0"/>
        <v>1</v>
      </c>
      <c r="G17" s="17">
        <f t="shared" si="0"/>
        <v>0</v>
      </c>
      <c r="H17" s="13">
        <f t="shared" si="0"/>
        <v>22</v>
      </c>
      <c r="I17" s="26"/>
      <c r="J17" s="26"/>
      <c r="K17" s="27"/>
      <c r="L17" s="27"/>
      <c r="M17" s="27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53</v>
      </c>
      <c r="D19" s="13">
        <v>0</v>
      </c>
      <c r="E19" s="13">
        <f t="shared" ref="E19:E25" si="1">C19+D19</f>
        <v>53</v>
      </c>
      <c r="F19" s="21">
        <v>0</v>
      </c>
      <c r="G19" s="13">
        <v>1</v>
      </c>
      <c r="H19" s="13">
        <f t="shared" ref="H19:H25" si="2">E19+G19</f>
        <v>54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3</v>
      </c>
      <c r="D20" s="13">
        <v>0</v>
      </c>
      <c r="E20" s="13">
        <f t="shared" si="1"/>
        <v>3</v>
      </c>
      <c r="F20" s="21">
        <v>0</v>
      </c>
      <c r="G20" s="13">
        <v>0</v>
      </c>
      <c r="H20" s="13">
        <f t="shared" si="2"/>
        <v>3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4</v>
      </c>
      <c r="D21" s="13">
        <v>0</v>
      </c>
      <c r="E21" s="13">
        <f t="shared" si="1"/>
        <v>4</v>
      </c>
      <c r="F21" s="21">
        <v>0</v>
      </c>
      <c r="G21" s="13">
        <v>0</v>
      </c>
      <c r="H21" s="13">
        <f t="shared" si="2"/>
        <v>4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11</v>
      </c>
      <c r="D22" s="13">
        <v>0</v>
      </c>
      <c r="E22" s="13">
        <f t="shared" si="1"/>
        <v>11</v>
      </c>
      <c r="F22" s="21">
        <v>0</v>
      </c>
      <c r="G22" s="13">
        <v>0</v>
      </c>
      <c r="H22" s="13">
        <f t="shared" si="2"/>
        <v>11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8</v>
      </c>
      <c r="D23" s="13">
        <v>0</v>
      </c>
      <c r="E23" s="13">
        <f t="shared" si="1"/>
        <v>8</v>
      </c>
      <c r="F23" s="21">
        <v>0</v>
      </c>
      <c r="G23" s="13">
        <v>0</v>
      </c>
      <c r="H23" s="13">
        <f t="shared" si="2"/>
        <v>8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14</v>
      </c>
      <c r="D24" s="13">
        <v>0</v>
      </c>
      <c r="E24" s="13">
        <f t="shared" si="1"/>
        <v>14</v>
      </c>
      <c r="F24" s="21">
        <v>0</v>
      </c>
      <c r="G24" s="13">
        <v>3</v>
      </c>
      <c r="H24" s="13">
        <f t="shared" si="2"/>
        <v>17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93</v>
      </c>
      <c r="D26" s="17">
        <f t="shared" si="3"/>
        <v>0</v>
      </c>
      <c r="E26" s="13">
        <f t="shared" si="3"/>
        <v>93</v>
      </c>
      <c r="F26" s="17">
        <f t="shared" si="3"/>
        <v>0</v>
      </c>
      <c r="G26" s="17">
        <f t="shared" si="3"/>
        <v>4</v>
      </c>
      <c r="H26" s="13">
        <f t="shared" si="3"/>
        <v>97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114</v>
      </c>
      <c r="D27" s="23">
        <f t="shared" si="4"/>
        <v>0</v>
      </c>
      <c r="E27" s="23">
        <f t="shared" si="4"/>
        <v>114</v>
      </c>
      <c r="F27" s="23">
        <f t="shared" si="4"/>
        <v>1</v>
      </c>
      <c r="G27" s="23">
        <f t="shared" si="4"/>
        <v>4</v>
      </c>
      <c r="H27" s="23">
        <f t="shared" si="4"/>
        <v>119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27"/>
      <c r="L31" s="27"/>
      <c r="M31" s="27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27"/>
      <c r="L32" s="27"/>
      <c r="M32" s="27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18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27"/>
      <c r="L5" s="27"/>
      <c r="M5" s="27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27"/>
      <c r="L7" s="27"/>
      <c r="M7" s="27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27"/>
      <c r="L8" s="27"/>
      <c r="M8" s="27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27"/>
      <c r="L9" s="27"/>
      <c r="M9" s="27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27"/>
      <c r="L10" s="27"/>
      <c r="M10" s="27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27"/>
      <c r="L11" s="27"/>
      <c r="M11" s="27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3</v>
      </c>
      <c r="D14" s="13">
        <v>0</v>
      </c>
      <c r="E14" s="13">
        <f>C14+D14</f>
        <v>3</v>
      </c>
      <c r="F14" s="13">
        <v>0</v>
      </c>
      <c r="G14" s="13">
        <v>0</v>
      </c>
      <c r="H14" s="13">
        <f>E14+F14+G14</f>
        <v>3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13</v>
      </c>
      <c r="D15" s="13">
        <v>0</v>
      </c>
      <c r="E15" s="13">
        <f>C15+D15</f>
        <v>13</v>
      </c>
      <c r="F15" s="13">
        <v>0</v>
      </c>
      <c r="G15" s="13">
        <v>0</v>
      </c>
      <c r="H15" s="13">
        <f>E15+F15+G15</f>
        <v>13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3</v>
      </c>
      <c r="D16" s="13">
        <v>0</v>
      </c>
      <c r="E16" s="13">
        <f>C16+D16</f>
        <v>3</v>
      </c>
      <c r="F16" s="13">
        <v>3</v>
      </c>
      <c r="G16" s="13">
        <v>0</v>
      </c>
      <c r="H16" s="13">
        <f>E16+F16+G16</f>
        <v>6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20</v>
      </c>
      <c r="D17" s="17">
        <f t="shared" si="0"/>
        <v>0</v>
      </c>
      <c r="E17" s="13">
        <f t="shared" si="0"/>
        <v>20</v>
      </c>
      <c r="F17" s="17">
        <f t="shared" si="0"/>
        <v>3</v>
      </c>
      <c r="G17" s="17">
        <f t="shared" si="0"/>
        <v>0</v>
      </c>
      <c r="H17" s="13">
        <f t="shared" si="0"/>
        <v>23</v>
      </c>
      <c r="I17" s="26"/>
      <c r="J17" s="26"/>
      <c r="K17" s="27"/>
      <c r="L17" s="27"/>
      <c r="M17" s="27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49</v>
      </c>
      <c r="D19" s="13">
        <v>0</v>
      </c>
      <c r="E19" s="13">
        <f t="shared" ref="E19:E25" si="1">C19+D19</f>
        <v>49</v>
      </c>
      <c r="F19" s="21">
        <v>0</v>
      </c>
      <c r="G19" s="13">
        <v>0</v>
      </c>
      <c r="H19" s="13">
        <f t="shared" ref="H19:H25" si="2">E19+G19</f>
        <v>49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5</v>
      </c>
      <c r="D20" s="13">
        <v>0</v>
      </c>
      <c r="E20" s="13">
        <f t="shared" si="1"/>
        <v>5</v>
      </c>
      <c r="F20" s="21">
        <v>0</v>
      </c>
      <c r="G20" s="13">
        <v>0</v>
      </c>
      <c r="H20" s="13">
        <f t="shared" si="2"/>
        <v>5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0</v>
      </c>
      <c r="D21" s="13">
        <v>0</v>
      </c>
      <c r="E21" s="13">
        <f t="shared" si="1"/>
        <v>0</v>
      </c>
      <c r="F21" s="21">
        <v>0</v>
      </c>
      <c r="G21" s="13">
        <v>0</v>
      </c>
      <c r="H21" s="13">
        <f t="shared" si="2"/>
        <v>0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0</v>
      </c>
      <c r="D22" s="13">
        <v>0</v>
      </c>
      <c r="E22" s="13">
        <f t="shared" si="1"/>
        <v>0</v>
      </c>
      <c r="F22" s="21">
        <v>0</v>
      </c>
      <c r="G22" s="13">
        <v>0</v>
      </c>
      <c r="H22" s="13">
        <f t="shared" si="2"/>
        <v>0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0</v>
      </c>
      <c r="D23" s="13">
        <v>0</v>
      </c>
      <c r="E23" s="13">
        <f t="shared" si="1"/>
        <v>0</v>
      </c>
      <c r="F23" s="21">
        <v>0</v>
      </c>
      <c r="G23" s="13">
        <v>0</v>
      </c>
      <c r="H23" s="13">
        <f t="shared" si="2"/>
        <v>0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39</v>
      </c>
      <c r="D24" s="13">
        <v>0</v>
      </c>
      <c r="E24" s="13">
        <f t="shared" si="1"/>
        <v>39</v>
      </c>
      <c r="F24" s="21">
        <v>0</v>
      </c>
      <c r="G24" s="13">
        <v>5</v>
      </c>
      <c r="H24" s="13">
        <f t="shared" si="2"/>
        <v>44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93</v>
      </c>
      <c r="D26" s="17">
        <f t="shared" si="3"/>
        <v>0</v>
      </c>
      <c r="E26" s="13">
        <f t="shared" si="3"/>
        <v>93</v>
      </c>
      <c r="F26" s="17">
        <f t="shared" si="3"/>
        <v>0</v>
      </c>
      <c r="G26" s="17">
        <f t="shared" si="3"/>
        <v>5</v>
      </c>
      <c r="H26" s="13">
        <f t="shared" si="3"/>
        <v>98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113</v>
      </c>
      <c r="D27" s="23">
        <f t="shared" si="4"/>
        <v>0</v>
      </c>
      <c r="E27" s="23">
        <f t="shared" si="4"/>
        <v>113</v>
      </c>
      <c r="F27" s="23">
        <f t="shared" si="4"/>
        <v>3</v>
      </c>
      <c r="G27" s="23">
        <f t="shared" si="4"/>
        <v>5</v>
      </c>
      <c r="H27" s="23">
        <f t="shared" si="4"/>
        <v>121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27"/>
      <c r="L31" s="27"/>
      <c r="M31" s="27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27"/>
      <c r="L32" s="27"/>
      <c r="M32" s="27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19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27"/>
      <c r="L5" s="27"/>
      <c r="M5" s="27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27"/>
      <c r="L7" s="27"/>
      <c r="M7" s="27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27"/>
      <c r="L8" s="27"/>
      <c r="M8" s="27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27"/>
      <c r="L9" s="27"/>
      <c r="M9" s="27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27"/>
      <c r="L10" s="27"/>
      <c r="M10" s="27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27"/>
      <c r="L11" s="27"/>
      <c r="M11" s="27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3</v>
      </c>
      <c r="D14" s="13">
        <v>0</v>
      </c>
      <c r="E14" s="13">
        <f>C14+D14</f>
        <v>3</v>
      </c>
      <c r="F14" s="13">
        <v>2</v>
      </c>
      <c r="G14" s="13">
        <v>0</v>
      </c>
      <c r="H14" s="13">
        <f>E14+F14+G14</f>
        <v>5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13</v>
      </c>
      <c r="D15" s="13">
        <v>0</v>
      </c>
      <c r="E15" s="13">
        <f>C15+D15</f>
        <v>13</v>
      </c>
      <c r="F15" s="13">
        <v>5</v>
      </c>
      <c r="G15" s="13">
        <v>0</v>
      </c>
      <c r="H15" s="13">
        <f>E15+F15+G15</f>
        <v>18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2</v>
      </c>
      <c r="D16" s="13">
        <v>0</v>
      </c>
      <c r="E16" s="13">
        <f>C16+D16</f>
        <v>2</v>
      </c>
      <c r="F16" s="13">
        <v>3</v>
      </c>
      <c r="G16" s="13">
        <v>0</v>
      </c>
      <c r="H16" s="13">
        <f>E16+F16+G16</f>
        <v>5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19</v>
      </c>
      <c r="D17" s="17">
        <f t="shared" si="0"/>
        <v>0</v>
      </c>
      <c r="E17" s="13">
        <f t="shared" si="0"/>
        <v>19</v>
      </c>
      <c r="F17" s="17">
        <f t="shared" si="0"/>
        <v>10</v>
      </c>
      <c r="G17" s="17">
        <f t="shared" si="0"/>
        <v>0</v>
      </c>
      <c r="H17" s="13">
        <f t="shared" si="0"/>
        <v>29</v>
      </c>
      <c r="I17" s="26"/>
      <c r="J17" s="26"/>
      <c r="K17" s="27"/>
      <c r="L17" s="27"/>
      <c r="M17" s="27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82</v>
      </c>
      <c r="D19" s="13">
        <v>0</v>
      </c>
      <c r="E19" s="13">
        <f t="shared" ref="E19:E25" si="1">C19+D19</f>
        <v>82</v>
      </c>
      <c r="F19" s="21">
        <v>0</v>
      </c>
      <c r="G19" s="13">
        <v>1</v>
      </c>
      <c r="H19" s="13">
        <f t="shared" ref="H19:H25" si="2">E19+G19</f>
        <v>83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9</v>
      </c>
      <c r="D20" s="13">
        <v>0</v>
      </c>
      <c r="E20" s="13">
        <f t="shared" si="1"/>
        <v>9</v>
      </c>
      <c r="F20" s="21">
        <v>0</v>
      </c>
      <c r="G20" s="13">
        <v>0</v>
      </c>
      <c r="H20" s="13">
        <f t="shared" si="2"/>
        <v>9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37</v>
      </c>
      <c r="D21" s="13">
        <v>0</v>
      </c>
      <c r="E21" s="13">
        <f t="shared" si="1"/>
        <v>37</v>
      </c>
      <c r="F21" s="21">
        <v>0</v>
      </c>
      <c r="G21" s="13">
        <v>0</v>
      </c>
      <c r="H21" s="13">
        <f t="shared" si="2"/>
        <v>37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29</v>
      </c>
      <c r="D22" s="13">
        <v>0</v>
      </c>
      <c r="E22" s="13">
        <f t="shared" si="1"/>
        <v>29</v>
      </c>
      <c r="F22" s="21">
        <v>0</v>
      </c>
      <c r="G22" s="13">
        <v>0</v>
      </c>
      <c r="H22" s="13">
        <f t="shared" si="2"/>
        <v>29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12</v>
      </c>
      <c r="D23" s="13">
        <v>0</v>
      </c>
      <c r="E23" s="13">
        <f t="shared" si="1"/>
        <v>12</v>
      </c>
      <c r="F23" s="21">
        <v>0</v>
      </c>
      <c r="G23" s="13">
        <v>1</v>
      </c>
      <c r="H23" s="13">
        <f t="shared" si="2"/>
        <v>13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61</v>
      </c>
      <c r="D24" s="13">
        <v>0</v>
      </c>
      <c r="E24" s="13">
        <f t="shared" si="1"/>
        <v>61</v>
      </c>
      <c r="F24" s="21">
        <v>0</v>
      </c>
      <c r="G24" s="13">
        <v>1</v>
      </c>
      <c r="H24" s="13">
        <f t="shared" si="2"/>
        <v>62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230</v>
      </c>
      <c r="D26" s="17">
        <f t="shared" si="3"/>
        <v>0</v>
      </c>
      <c r="E26" s="13">
        <f t="shared" si="3"/>
        <v>230</v>
      </c>
      <c r="F26" s="17">
        <f t="shared" si="3"/>
        <v>0</v>
      </c>
      <c r="G26" s="17">
        <f t="shared" si="3"/>
        <v>3</v>
      </c>
      <c r="H26" s="13">
        <f t="shared" si="3"/>
        <v>233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249</v>
      </c>
      <c r="D27" s="23">
        <f t="shared" si="4"/>
        <v>0</v>
      </c>
      <c r="E27" s="23">
        <f t="shared" si="4"/>
        <v>249</v>
      </c>
      <c r="F27" s="23">
        <f t="shared" si="4"/>
        <v>10</v>
      </c>
      <c r="G27" s="23">
        <f t="shared" si="4"/>
        <v>3</v>
      </c>
      <c r="H27" s="23">
        <f t="shared" si="4"/>
        <v>262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27"/>
      <c r="L31" s="27"/>
      <c r="M31" s="27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27"/>
      <c r="L32" s="27"/>
      <c r="M32" s="27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20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27"/>
      <c r="L5" s="27"/>
      <c r="M5" s="27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27"/>
      <c r="L7" s="27"/>
      <c r="M7" s="27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27"/>
      <c r="L8" s="27"/>
      <c r="M8" s="27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27"/>
      <c r="L9" s="27"/>
      <c r="M9" s="27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27"/>
      <c r="L10" s="27"/>
      <c r="M10" s="27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27"/>
      <c r="L11" s="27"/>
      <c r="M11" s="27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3</v>
      </c>
      <c r="D14" s="13">
        <v>1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9</v>
      </c>
      <c r="D15" s="13">
        <v>1</v>
      </c>
      <c r="E15" s="13">
        <f>C15+D15</f>
        <v>10</v>
      </c>
      <c r="F15" s="13">
        <v>7</v>
      </c>
      <c r="G15" s="13">
        <v>0</v>
      </c>
      <c r="H15" s="13">
        <f>E15+F15+G15</f>
        <v>17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6</v>
      </c>
      <c r="D16" s="13">
        <v>0</v>
      </c>
      <c r="E16" s="13">
        <f>C16+D16</f>
        <v>6</v>
      </c>
      <c r="F16" s="13">
        <v>2</v>
      </c>
      <c r="G16" s="13">
        <v>0</v>
      </c>
      <c r="H16" s="13">
        <f>E16+F16+G16</f>
        <v>8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19</v>
      </c>
      <c r="D17" s="17">
        <f t="shared" si="0"/>
        <v>2</v>
      </c>
      <c r="E17" s="13">
        <f t="shared" si="0"/>
        <v>21</v>
      </c>
      <c r="F17" s="17">
        <f t="shared" si="0"/>
        <v>9</v>
      </c>
      <c r="G17" s="17">
        <f t="shared" si="0"/>
        <v>0</v>
      </c>
      <c r="H17" s="13">
        <f t="shared" si="0"/>
        <v>30</v>
      </c>
      <c r="I17" s="26"/>
      <c r="J17" s="26"/>
      <c r="K17" s="27"/>
      <c r="L17" s="27"/>
      <c r="M17" s="27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110</v>
      </c>
      <c r="D19" s="13">
        <v>0</v>
      </c>
      <c r="E19" s="13">
        <f t="shared" ref="E19:E25" si="1">C19+D19</f>
        <v>110</v>
      </c>
      <c r="F19" s="21">
        <v>0</v>
      </c>
      <c r="G19" s="13">
        <v>8</v>
      </c>
      <c r="H19" s="13">
        <f t="shared" ref="H19:H25" si="2">E19+G19</f>
        <v>118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6</v>
      </c>
      <c r="D20" s="13">
        <v>0</v>
      </c>
      <c r="E20" s="13">
        <f t="shared" si="1"/>
        <v>6</v>
      </c>
      <c r="F20" s="21">
        <v>0</v>
      </c>
      <c r="G20" s="13">
        <v>0</v>
      </c>
      <c r="H20" s="13">
        <f t="shared" si="2"/>
        <v>6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22</v>
      </c>
      <c r="D21" s="13">
        <v>0</v>
      </c>
      <c r="E21" s="13">
        <f t="shared" si="1"/>
        <v>22</v>
      </c>
      <c r="F21" s="21">
        <v>0</v>
      </c>
      <c r="G21" s="13">
        <v>0</v>
      </c>
      <c r="H21" s="13">
        <f t="shared" si="2"/>
        <v>22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9</v>
      </c>
      <c r="D22" s="13">
        <v>0</v>
      </c>
      <c r="E22" s="13">
        <f t="shared" si="1"/>
        <v>9</v>
      </c>
      <c r="F22" s="21">
        <v>0</v>
      </c>
      <c r="G22" s="13">
        <v>0</v>
      </c>
      <c r="H22" s="13">
        <f t="shared" si="2"/>
        <v>9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8</v>
      </c>
      <c r="D23" s="13">
        <v>0</v>
      </c>
      <c r="E23" s="13">
        <f t="shared" si="1"/>
        <v>8</v>
      </c>
      <c r="F23" s="21">
        <v>0</v>
      </c>
      <c r="G23" s="13">
        <v>0</v>
      </c>
      <c r="H23" s="13">
        <f t="shared" si="2"/>
        <v>8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79</v>
      </c>
      <c r="D24" s="13">
        <v>0</v>
      </c>
      <c r="E24" s="13">
        <f t="shared" si="1"/>
        <v>79</v>
      </c>
      <c r="F24" s="21">
        <v>0</v>
      </c>
      <c r="G24" s="13">
        <v>4</v>
      </c>
      <c r="H24" s="13">
        <f t="shared" si="2"/>
        <v>83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234</v>
      </c>
      <c r="D26" s="17">
        <f t="shared" si="3"/>
        <v>0</v>
      </c>
      <c r="E26" s="13">
        <f t="shared" si="3"/>
        <v>234</v>
      </c>
      <c r="F26" s="17">
        <f t="shared" si="3"/>
        <v>0</v>
      </c>
      <c r="G26" s="17">
        <f t="shared" si="3"/>
        <v>12</v>
      </c>
      <c r="H26" s="13">
        <f t="shared" si="3"/>
        <v>246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253</v>
      </c>
      <c r="D27" s="23">
        <f t="shared" si="4"/>
        <v>2</v>
      </c>
      <c r="E27" s="23">
        <f t="shared" si="4"/>
        <v>255</v>
      </c>
      <c r="F27" s="23">
        <f t="shared" si="4"/>
        <v>9</v>
      </c>
      <c r="G27" s="23">
        <f t="shared" si="4"/>
        <v>12</v>
      </c>
      <c r="H27" s="23">
        <f t="shared" si="4"/>
        <v>276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27"/>
      <c r="L31" s="27"/>
      <c r="M31" s="27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27"/>
      <c r="L32" s="27"/>
      <c r="M32" s="27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30"/>
      <c r="L1" s="30"/>
      <c r="M1" s="30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30"/>
      <c r="L2" s="30"/>
      <c r="M2" s="30"/>
    </row>
    <row r="3" spans="1:13" ht="30" customHeight="1">
      <c r="A3" s="1"/>
      <c r="B3" s="1" t="s">
        <v>3</v>
      </c>
      <c r="C3" s="4" t="s">
        <v>21</v>
      </c>
      <c r="D3" s="1"/>
      <c r="E3" s="1"/>
      <c r="F3" s="1"/>
      <c r="G3" s="1"/>
      <c r="H3" s="1"/>
      <c r="I3" s="1"/>
      <c r="J3" s="1"/>
      <c r="K3" s="30"/>
      <c r="L3" s="30"/>
      <c r="M3" s="30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30"/>
      <c r="L4" s="30"/>
      <c r="M4" s="30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30"/>
      <c r="L5" s="30"/>
      <c r="M5" s="30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30"/>
      <c r="L6" s="30"/>
      <c r="M6" s="30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30"/>
      <c r="L7" s="30"/>
      <c r="M7" s="30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30"/>
      <c r="L8" s="30"/>
      <c r="M8" s="30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30"/>
      <c r="L9" s="30"/>
      <c r="M9" s="30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30"/>
      <c r="L10" s="30"/>
      <c r="M10" s="30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30"/>
      <c r="L11" s="30"/>
      <c r="M11" s="30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30"/>
      <c r="L12" s="30"/>
      <c r="M12" s="30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30"/>
      <c r="L13" s="30"/>
      <c r="M13" s="30"/>
    </row>
    <row r="14" spans="1:13" ht="24.75" customHeight="1">
      <c r="A14" s="26"/>
      <c r="B14" s="12" t="s">
        <v>49</v>
      </c>
      <c r="C14" s="13">
        <v>8</v>
      </c>
      <c r="D14" s="13">
        <v>0</v>
      </c>
      <c r="E14" s="13">
        <f>C14+D14</f>
        <v>8</v>
      </c>
      <c r="F14" s="13">
        <v>1</v>
      </c>
      <c r="G14" s="13">
        <v>0</v>
      </c>
      <c r="H14" s="13">
        <f>E14+F14+G14</f>
        <v>9</v>
      </c>
      <c r="I14" s="14"/>
      <c r="J14" s="26"/>
      <c r="K14" s="30"/>
      <c r="L14" s="30"/>
      <c r="M14" s="30"/>
    </row>
    <row r="15" spans="1:13" ht="24.75" customHeight="1">
      <c r="A15" s="26"/>
      <c r="B15" s="12" t="s">
        <v>50</v>
      </c>
      <c r="C15" s="13">
        <v>23</v>
      </c>
      <c r="D15" s="13">
        <v>0</v>
      </c>
      <c r="E15" s="13">
        <f>C15+D15</f>
        <v>23</v>
      </c>
      <c r="F15" s="13">
        <v>3</v>
      </c>
      <c r="G15" s="13">
        <v>0</v>
      </c>
      <c r="H15" s="13">
        <f>E15+F15+G15</f>
        <v>26</v>
      </c>
      <c r="I15" s="15"/>
      <c r="J15" s="26"/>
      <c r="K15" s="30"/>
      <c r="L15" s="30"/>
      <c r="M15" s="30"/>
    </row>
    <row r="16" spans="1:13" ht="24.75" customHeight="1">
      <c r="A16" s="26"/>
      <c r="B16" s="12" t="s">
        <v>51</v>
      </c>
      <c r="C16" s="13">
        <v>6</v>
      </c>
      <c r="D16" s="13">
        <v>0</v>
      </c>
      <c r="E16" s="13">
        <f>C16+D16</f>
        <v>6</v>
      </c>
      <c r="F16" s="13">
        <v>0</v>
      </c>
      <c r="G16" s="13">
        <v>0</v>
      </c>
      <c r="H16" s="13">
        <f>E16+F16+G16</f>
        <v>6</v>
      </c>
      <c r="I16" s="26"/>
      <c r="J16" s="26"/>
      <c r="K16" s="30"/>
      <c r="L16" s="30"/>
      <c r="M16" s="30"/>
    </row>
    <row r="17" spans="1:13" ht="24.75" customHeight="1">
      <c r="A17" s="26"/>
      <c r="B17" s="16" t="s">
        <v>52</v>
      </c>
      <c r="C17" s="17">
        <f t="shared" ref="C17:H17" si="0">SUM(C13:C16)</f>
        <v>38</v>
      </c>
      <c r="D17" s="17">
        <f t="shared" si="0"/>
        <v>0</v>
      </c>
      <c r="E17" s="13">
        <f t="shared" si="0"/>
        <v>38</v>
      </c>
      <c r="F17" s="17">
        <f t="shared" si="0"/>
        <v>4</v>
      </c>
      <c r="G17" s="17">
        <f t="shared" si="0"/>
        <v>0</v>
      </c>
      <c r="H17" s="13">
        <f t="shared" si="0"/>
        <v>42</v>
      </c>
      <c r="I17" s="26"/>
      <c r="J17" s="26"/>
      <c r="K17" s="30"/>
      <c r="L17" s="30"/>
      <c r="M17" s="30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30"/>
      <c r="L18" s="30"/>
      <c r="M18" s="30"/>
    </row>
    <row r="19" spans="1:13" ht="24.75" customHeight="1">
      <c r="A19" s="26"/>
      <c r="B19" s="12" t="s">
        <v>54</v>
      </c>
      <c r="C19" s="13">
        <v>272</v>
      </c>
      <c r="D19" s="13">
        <v>0</v>
      </c>
      <c r="E19" s="13">
        <f t="shared" ref="E19:E25" si="1">C19+D19</f>
        <v>272</v>
      </c>
      <c r="F19" s="21">
        <v>0</v>
      </c>
      <c r="G19" s="13">
        <v>1</v>
      </c>
      <c r="H19" s="13">
        <f t="shared" ref="H19:H25" si="2">E19+G19</f>
        <v>273</v>
      </c>
      <c r="I19" s="26"/>
      <c r="J19" s="26"/>
      <c r="K19" s="30"/>
      <c r="L19" s="30"/>
      <c r="M19" s="30"/>
    </row>
    <row r="20" spans="1:13" ht="24.75" customHeight="1">
      <c r="A20" s="26"/>
      <c r="B20" s="12" t="s">
        <v>55</v>
      </c>
      <c r="C20" s="13">
        <v>8</v>
      </c>
      <c r="D20" s="13">
        <v>0</v>
      </c>
      <c r="E20" s="13">
        <f t="shared" si="1"/>
        <v>8</v>
      </c>
      <c r="F20" s="21">
        <v>0</v>
      </c>
      <c r="G20" s="13">
        <v>0</v>
      </c>
      <c r="H20" s="13">
        <f t="shared" si="2"/>
        <v>8</v>
      </c>
      <c r="I20" s="26"/>
      <c r="J20" s="26"/>
      <c r="K20" s="30"/>
      <c r="L20" s="30"/>
      <c r="M20" s="30"/>
    </row>
    <row r="21" spans="1:13" ht="24.75" customHeight="1">
      <c r="A21" s="26"/>
      <c r="B21" s="12" t="s">
        <v>56</v>
      </c>
      <c r="C21" s="13">
        <v>30</v>
      </c>
      <c r="D21" s="13">
        <v>0</v>
      </c>
      <c r="E21" s="13">
        <f t="shared" si="1"/>
        <v>30</v>
      </c>
      <c r="F21" s="21">
        <v>0</v>
      </c>
      <c r="G21" s="13">
        <v>1</v>
      </c>
      <c r="H21" s="13">
        <f t="shared" si="2"/>
        <v>31</v>
      </c>
      <c r="I21" s="26"/>
      <c r="J21" s="26"/>
      <c r="K21" s="30"/>
      <c r="L21" s="30"/>
      <c r="M21" s="30"/>
    </row>
    <row r="22" spans="1:13" ht="24.75" customHeight="1">
      <c r="A22" s="26"/>
      <c r="B22" s="12" t="s">
        <v>57</v>
      </c>
      <c r="C22" s="13">
        <v>6</v>
      </c>
      <c r="D22" s="13">
        <v>0</v>
      </c>
      <c r="E22" s="13">
        <f t="shared" si="1"/>
        <v>6</v>
      </c>
      <c r="F22" s="21">
        <v>0</v>
      </c>
      <c r="G22" s="13">
        <v>0</v>
      </c>
      <c r="H22" s="13">
        <f t="shared" si="2"/>
        <v>6</v>
      </c>
      <c r="I22" s="26"/>
      <c r="J22" s="26"/>
      <c r="K22" s="30"/>
      <c r="L22" s="30"/>
      <c r="M22" s="30"/>
    </row>
    <row r="23" spans="1:13" ht="24.75" customHeight="1">
      <c r="A23" s="26"/>
      <c r="B23" s="12" t="s">
        <v>58</v>
      </c>
      <c r="C23" s="13">
        <v>0</v>
      </c>
      <c r="D23" s="13">
        <v>0</v>
      </c>
      <c r="E23" s="13">
        <f t="shared" si="1"/>
        <v>0</v>
      </c>
      <c r="F23" s="21">
        <v>0</v>
      </c>
      <c r="G23" s="13">
        <v>0</v>
      </c>
      <c r="H23" s="13">
        <f t="shared" si="2"/>
        <v>0</v>
      </c>
      <c r="I23" s="26"/>
      <c r="J23" s="26"/>
      <c r="K23" s="30"/>
      <c r="L23" s="30"/>
      <c r="M23" s="30"/>
    </row>
    <row r="24" spans="1:13" ht="24.75" customHeight="1">
      <c r="A24" s="26"/>
      <c r="B24" s="12" t="s">
        <v>59</v>
      </c>
      <c r="C24" s="13">
        <v>227</v>
      </c>
      <c r="D24" s="13">
        <v>0</v>
      </c>
      <c r="E24" s="13">
        <f t="shared" si="1"/>
        <v>227</v>
      </c>
      <c r="F24" s="21">
        <v>0</v>
      </c>
      <c r="G24" s="13">
        <v>9</v>
      </c>
      <c r="H24" s="13">
        <f t="shared" si="2"/>
        <v>236</v>
      </c>
      <c r="I24" s="26"/>
      <c r="J24" s="26"/>
      <c r="K24" s="30"/>
      <c r="L24" s="30"/>
      <c r="M24" s="30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30"/>
      <c r="L25" s="30"/>
      <c r="M25" s="30"/>
    </row>
    <row r="26" spans="1:13" ht="24.75" customHeight="1">
      <c r="A26" s="26"/>
      <c r="B26" s="16" t="s">
        <v>61</v>
      </c>
      <c r="C26" s="17">
        <f t="shared" ref="C26:H26" si="3">SUM(C19:C25)</f>
        <v>543</v>
      </c>
      <c r="D26" s="17">
        <f t="shared" si="3"/>
        <v>0</v>
      </c>
      <c r="E26" s="13">
        <f t="shared" si="3"/>
        <v>543</v>
      </c>
      <c r="F26" s="17">
        <f t="shared" si="3"/>
        <v>0</v>
      </c>
      <c r="G26" s="17">
        <f t="shared" si="3"/>
        <v>11</v>
      </c>
      <c r="H26" s="13">
        <f t="shared" si="3"/>
        <v>554</v>
      </c>
      <c r="I26" s="26"/>
      <c r="J26" s="26"/>
      <c r="K26" s="30"/>
      <c r="L26" s="30"/>
      <c r="M26" s="30"/>
    </row>
    <row r="27" spans="1:13" ht="24.75" customHeight="1">
      <c r="A27" s="26"/>
      <c r="B27" s="22" t="s">
        <v>11</v>
      </c>
      <c r="C27" s="23">
        <f t="shared" ref="C27:H27" si="4">C17+C26</f>
        <v>581</v>
      </c>
      <c r="D27" s="23">
        <f t="shared" si="4"/>
        <v>0</v>
      </c>
      <c r="E27" s="23">
        <f t="shared" si="4"/>
        <v>581</v>
      </c>
      <c r="F27" s="23">
        <f t="shared" si="4"/>
        <v>4</v>
      </c>
      <c r="G27" s="23">
        <f t="shared" si="4"/>
        <v>11</v>
      </c>
      <c r="H27" s="23">
        <f t="shared" si="4"/>
        <v>596</v>
      </c>
      <c r="I27" s="26"/>
      <c r="J27" s="26"/>
      <c r="K27" s="30"/>
      <c r="L27" s="30"/>
      <c r="M27" s="30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30"/>
      <c r="L28" s="30"/>
      <c r="M28" s="30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30"/>
      <c r="L29" s="30"/>
      <c r="M29" s="30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30"/>
      <c r="L30" s="30"/>
      <c r="M30" s="30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30"/>
      <c r="L31" s="30"/>
      <c r="M31" s="30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30"/>
      <c r="L32" s="30"/>
      <c r="M32" s="30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30"/>
      <c r="L1" s="30"/>
      <c r="M1" s="30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30"/>
      <c r="L2" s="30"/>
      <c r="M2" s="30"/>
    </row>
    <row r="3" spans="1:13" ht="30" customHeight="1">
      <c r="A3" s="1"/>
      <c r="B3" s="1" t="s">
        <v>3</v>
      </c>
      <c r="C3" s="4" t="s">
        <v>22</v>
      </c>
      <c r="D3" s="1"/>
      <c r="E3" s="1"/>
      <c r="F3" s="1"/>
      <c r="G3" s="1"/>
      <c r="H3" s="1"/>
      <c r="I3" s="1"/>
      <c r="J3" s="1"/>
      <c r="K3" s="30"/>
      <c r="L3" s="30"/>
      <c r="M3" s="30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30"/>
      <c r="L4" s="30"/>
      <c r="M4" s="30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30"/>
      <c r="L5" s="30"/>
      <c r="M5" s="30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30"/>
      <c r="L6" s="30"/>
      <c r="M6" s="30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30"/>
      <c r="L7" s="30"/>
      <c r="M7" s="30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30"/>
      <c r="L8" s="30"/>
      <c r="M8" s="30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30"/>
      <c r="L9" s="30"/>
      <c r="M9" s="30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30"/>
      <c r="L10" s="30"/>
      <c r="M10" s="30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30"/>
      <c r="L11" s="30"/>
      <c r="M11" s="30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30"/>
      <c r="L12" s="30"/>
      <c r="M12" s="30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30"/>
      <c r="L13" s="30"/>
      <c r="M13" s="30"/>
    </row>
    <row r="14" spans="1:13" ht="24.75" customHeight="1">
      <c r="A14" s="26"/>
      <c r="B14" s="12" t="s">
        <v>49</v>
      </c>
      <c r="C14" s="13">
        <v>6</v>
      </c>
      <c r="D14" s="13">
        <v>0</v>
      </c>
      <c r="E14" s="13">
        <f>C14+D14</f>
        <v>6</v>
      </c>
      <c r="F14" s="13">
        <v>1</v>
      </c>
      <c r="G14" s="13">
        <v>0</v>
      </c>
      <c r="H14" s="13">
        <f>E14+F14+G14</f>
        <v>7</v>
      </c>
      <c r="I14" s="14"/>
      <c r="J14" s="26"/>
      <c r="K14" s="30"/>
      <c r="L14" s="30"/>
      <c r="M14" s="30"/>
    </row>
    <row r="15" spans="1:13" ht="24.75" customHeight="1">
      <c r="A15" s="26"/>
      <c r="B15" s="12" t="s">
        <v>50</v>
      </c>
      <c r="C15" s="13">
        <v>18</v>
      </c>
      <c r="D15" s="13">
        <v>2</v>
      </c>
      <c r="E15" s="13">
        <f>C15+D15</f>
        <v>20</v>
      </c>
      <c r="F15" s="13">
        <v>4</v>
      </c>
      <c r="G15" s="13">
        <v>0</v>
      </c>
      <c r="H15" s="13">
        <f>E15+F15+G15</f>
        <v>24</v>
      </c>
      <c r="I15" s="15"/>
      <c r="J15" s="26"/>
      <c r="K15" s="30"/>
      <c r="L15" s="30"/>
      <c r="M15" s="30"/>
    </row>
    <row r="16" spans="1:13" ht="24.75" customHeight="1">
      <c r="A16" s="26"/>
      <c r="B16" s="12" t="s">
        <v>51</v>
      </c>
      <c r="C16" s="13">
        <v>9</v>
      </c>
      <c r="D16" s="13">
        <v>0</v>
      </c>
      <c r="E16" s="13">
        <f>C16+D16</f>
        <v>9</v>
      </c>
      <c r="F16" s="13">
        <v>2</v>
      </c>
      <c r="G16" s="13">
        <v>0</v>
      </c>
      <c r="H16" s="13">
        <f>E16+F16+G16</f>
        <v>11</v>
      </c>
      <c r="I16" s="26"/>
      <c r="J16" s="26"/>
      <c r="K16" s="30"/>
      <c r="L16" s="30"/>
      <c r="M16" s="30"/>
    </row>
    <row r="17" spans="1:13" ht="24.75" customHeight="1">
      <c r="A17" s="26"/>
      <c r="B17" s="16" t="s">
        <v>52</v>
      </c>
      <c r="C17" s="17">
        <f t="shared" ref="C17:H17" si="0">SUM(C13:C16)</f>
        <v>34</v>
      </c>
      <c r="D17" s="17">
        <f t="shared" si="0"/>
        <v>2</v>
      </c>
      <c r="E17" s="13">
        <f t="shared" si="0"/>
        <v>36</v>
      </c>
      <c r="F17" s="17">
        <f t="shared" si="0"/>
        <v>7</v>
      </c>
      <c r="G17" s="17">
        <f t="shared" si="0"/>
        <v>0</v>
      </c>
      <c r="H17" s="13">
        <f t="shared" si="0"/>
        <v>43</v>
      </c>
      <c r="I17" s="26"/>
      <c r="J17" s="26"/>
      <c r="K17" s="30"/>
      <c r="L17" s="30"/>
      <c r="M17" s="30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30"/>
      <c r="L18" s="30"/>
      <c r="M18" s="30"/>
    </row>
    <row r="19" spans="1:13" ht="24.75" customHeight="1">
      <c r="A19" s="26"/>
      <c r="B19" s="12" t="s">
        <v>54</v>
      </c>
      <c r="C19" s="13">
        <v>171</v>
      </c>
      <c r="D19" s="13">
        <v>0</v>
      </c>
      <c r="E19" s="13">
        <f t="shared" ref="E19:E25" si="1">C19+D19</f>
        <v>171</v>
      </c>
      <c r="F19" s="21">
        <v>0</v>
      </c>
      <c r="G19" s="13">
        <v>0</v>
      </c>
      <c r="H19" s="13">
        <f t="shared" ref="H19:H25" si="2">E19+G19</f>
        <v>171</v>
      </c>
      <c r="I19" s="26"/>
      <c r="J19" s="26"/>
      <c r="K19" s="30"/>
      <c r="L19" s="30"/>
      <c r="M19" s="30"/>
    </row>
    <row r="20" spans="1:13" ht="24.75" customHeight="1">
      <c r="A20" s="26"/>
      <c r="B20" s="12" t="s">
        <v>55</v>
      </c>
      <c r="C20" s="13">
        <v>3</v>
      </c>
      <c r="D20" s="13">
        <v>0</v>
      </c>
      <c r="E20" s="13">
        <f t="shared" si="1"/>
        <v>3</v>
      </c>
      <c r="F20" s="21">
        <v>0</v>
      </c>
      <c r="G20" s="13">
        <v>0</v>
      </c>
      <c r="H20" s="13">
        <f t="shared" si="2"/>
        <v>3</v>
      </c>
      <c r="I20" s="26"/>
      <c r="J20" s="26"/>
      <c r="K20" s="30"/>
      <c r="L20" s="30"/>
      <c r="M20" s="30"/>
    </row>
    <row r="21" spans="1:13" ht="24.75" customHeight="1">
      <c r="A21" s="26"/>
      <c r="B21" s="12" t="s">
        <v>56</v>
      </c>
      <c r="C21" s="13">
        <v>19</v>
      </c>
      <c r="D21" s="13">
        <v>0</v>
      </c>
      <c r="E21" s="13">
        <f t="shared" si="1"/>
        <v>19</v>
      </c>
      <c r="F21" s="21">
        <v>0</v>
      </c>
      <c r="G21" s="13">
        <v>1</v>
      </c>
      <c r="H21" s="13">
        <f t="shared" si="2"/>
        <v>20</v>
      </c>
      <c r="I21" s="26"/>
      <c r="J21" s="26"/>
      <c r="K21" s="30"/>
      <c r="L21" s="30"/>
      <c r="M21" s="30"/>
    </row>
    <row r="22" spans="1:13" ht="24.75" customHeight="1">
      <c r="A22" s="26"/>
      <c r="B22" s="12" t="s">
        <v>57</v>
      </c>
      <c r="C22" s="13">
        <v>10</v>
      </c>
      <c r="D22" s="13">
        <v>0</v>
      </c>
      <c r="E22" s="13">
        <f t="shared" si="1"/>
        <v>10</v>
      </c>
      <c r="F22" s="21">
        <v>0</v>
      </c>
      <c r="G22" s="13">
        <v>0</v>
      </c>
      <c r="H22" s="13">
        <f t="shared" si="2"/>
        <v>10</v>
      </c>
      <c r="I22" s="26"/>
      <c r="J22" s="26"/>
      <c r="K22" s="30"/>
      <c r="L22" s="30"/>
      <c r="M22" s="30"/>
    </row>
    <row r="23" spans="1:13" ht="24.75" customHeight="1">
      <c r="A23" s="26"/>
      <c r="B23" s="12" t="s">
        <v>58</v>
      </c>
      <c r="C23" s="13">
        <v>5</v>
      </c>
      <c r="D23" s="13">
        <v>0</v>
      </c>
      <c r="E23" s="13">
        <f t="shared" si="1"/>
        <v>5</v>
      </c>
      <c r="F23" s="21">
        <v>0</v>
      </c>
      <c r="G23" s="13">
        <v>0</v>
      </c>
      <c r="H23" s="13">
        <f t="shared" si="2"/>
        <v>5</v>
      </c>
      <c r="I23" s="26"/>
      <c r="J23" s="26"/>
      <c r="K23" s="30"/>
      <c r="L23" s="30"/>
      <c r="M23" s="30"/>
    </row>
    <row r="24" spans="1:13" ht="24.75" customHeight="1">
      <c r="A24" s="26"/>
      <c r="B24" s="12" t="s">
        <v>59</v>
      </c>
      <c r="C24" s="13">
        <v>198</v>
      </c>
      <c r="D24" s="13">
        <v>0</v>
      </c>
      <c r="E24" s="13">
        <f t="shared" si="1"/>
        <v>198</v>
      </c>
      <c r="F24" s="21">
        <v>0</v>
      </c>
      <c r="G24" s="13">
        <v>1</v>
      </c>
      <c r="H24" s="13">
        <f t="shared" si="2"/>
        <v>199</v>
      </c>
      <c r="I24" s="26"/>
      <c r="J24" s="26"/>
      <c r="K24" s="30"/>
      <c r="L24" s="30"/>
      <c r="M24" s="30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30"/>
      <c r="L25" s="30"/>
      <c r="M25" s="30"/>
    </row>
    <row r="26" spans="1:13" ht="24.75" customHeight="1">
      <c r="A26" s="26"/>
      <c r="B26" s="16" t="s">
        <v>61</v>
      </c>
      <c r="C26" s="17">
        <f t="shared" ref="C26:H26" si="3">SUM(C19:C25)</f>
        <v>406</v>
      </c>
      <c r="D26" s="17">
        <f t="shared" si="3"/>
        <v>0</v>
      </c>
      <c r="E26" s="13">
        <f t="shared" si="3"/>
        <v>406</v>
      </c>
      <c r="F26" s="17">
        <f t="shared" si="3"/>
        <v>0</v>
      </c>
      <c r="G26" s="17">
        <f t="shared" si="3"/>
        <v>2</v>
      </c>
      <c r="H26" s="13">
        <f t="shared" si="3"/>
        <v>408</v>
      </c>
      <c r="I26" s="26"/>
      <c r="J26" s="26"/>
      <c r="K26" s="30"/>
      <c r="L26" s="30"/>
      <c r="M26" s="30"/>
    </row>
    <row r="27" spans="1:13" ht="24.75" customHeight="1">
      <c r="A27" s="26"/>
      <c r="B27" s="22" t="s">
        <v>11</v>
      </c>
      <c r="C27" s="23">
        <f t="shared" ref="C27:H27" si="4">C17+C26</f>
        <v>440</v>
      </c>
      <c r="D27" s="23">
        <f t="shared" si="4"/>
        <v>2</v>
      </c>
      <c r="E27" s="23">
        <f t="shared" si="4"/>
        <v>442</v>
      </c>
      <c r="F27" s="23">
        <f t="shared" si="4"/>
        <v>7</v>
      </c>
      <c r="G27" s="23">
        <f t="shared" si="4"/>
        <v>2</v>
      </c>
      <c r="H27" s="23">
        <f t="shared" si="4"/>
        <v>451</v>
      </c>
      <c r="I27" s="26"/>
      <c r="J27" s="26"/>
      <c r="K27" s="30"/>
      <c r="L27" s="30"/>
      <c r="M27" s="30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30"/>
      <c r="L28" s="30"/>
      <c r="M28" s="30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30"/>
      <c r="L29" s="30"/>
      <c r="M29" s="30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30"/>
      <c r="L30" s="30"/>
      <c r="M30" s="30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30"/>
      <c r="L31" s="30"/>
      <c r="M31" s="30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30"/>
      <c r="L32" s="30"/>
      <c r="M32" s="30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23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27"/>
      <c r="L5" s="27"/>
      <c r="M5" s="27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27"/>
      <c r="L7" s="27"/>
      <c r="M7" s="27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27"/>
      <c r="L8" s="27"/>
      <c r="M8" s="27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27"/>
      <c r="L9" s="27"/>
      <c r="M9" s="27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27"/>
      <c r="L10" s="27"/>
      <c r="M10" s="27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27"/>
      <c r="L11" s="27"/>
      <c r="M11" s="27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7</v>
      </c>
      <c r="D14" s="13">
        <v>0</v>
      </c>
      <c r="E14" s="13">
        <f>C14+D14</f>
        <v>7</v>
      </c>
      <c r="F14" s="13">
        <v>0</v>
      </c>
      <c r="G14" s="13">
        <v>0</v>
      </c>
      <c r="H14" s="13">
        <f>E14+F14+G14</f>
        <v>7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14</v>
      </c>
      <c r="D15" s="13">
        <v>1</v>
      </c>
      <c r="E15" s="13">
        <f>C15+D15</f>
        <v>15</v>
      </c>
      <c r="F15" s="13">
        <v>1</v>
      </c>
      <c r="G15" s="13">
        <v>0</v>
      </c>
      <c r="H15" s="13">
        <f>E15+F15+G15</f>
        <v>16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5</v>
      </c>
      <c r="D16" s="13">
        <v>0</v>
      </c>
      <c r="E16" s="13">
        <f>C16+D16</f>
        <v>5</v>
      </c>
      <c r="F16" s="13">
        <v>0</v>
      </c>
      <c r="G16" s="13">
        <v>0</v>
      </c>
      <c r="H16" s="13">
        <f>E16+F16+G16</f>
        <v>5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27</v>
      </c>
      <c r="D17" s="17">
        <f t="shared" si="0"/>
        <v>1</v>
      </c>
      <c r="E17" s="13">
        <f t="shared" si="0"/>
        <v>28</v>
      </c>
      <c r="F17" s="17">
        <f t="shared" si="0"/>
        <v>1</v>
      </c>
      <c r="G17" s="17">
        <f t="shared" si="0"/>
        <v>0</v>
      </c>
      <c r="H17" s="13">
        <f t="shared" si="0"/>
        <v>29</v>
      </c>
      <c r="I17" s="26"/>
      <c r="J17" s="26"/>
      <c r="K17" s="27"/>
      <c r="L17" s="27"/>
      <c r="M17" s="27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58</v>
      </c>
      <c r="D19" s="13">
        <v>0</v>
      </c>
      <c r="E19" s="13">
        <f t="shared" ref="E19:E25" si="1">C19+D19</f>
        <v>58</v>
      </c>
      <c r="F19" s="21">
        <v>0</v>
      </c>
      <c r="G19" s="13">
        <v>0</v>
      </c>
      <c r="H19" s="13">
        <f t="shared" ref="H19:H25" si="2">E19+G19</f>
        <v>58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8</v>
      </c>
      <c r="D20" s="13">
        <v>0</v>
      </c>
      <c r="E20" s="13">
        <f t="shared" si="1"/>
        <v>8</v>
      </c>
      <c r="F20" s="21">
        <v>0</v>
      </c>
      <c r="G20" s="13">
        <v>0</v>
      </c>
      <c r="H20" s="13">
        <f t="shared" si="2"/>
        <v>8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6</v>
      </c>
      <c r="D21" s="13">
        <v>0</v>
      </c>
      <c r="E21" s="13">
        <f t="shared" si="1"/>
        <v>6</v>
      </c>
      <c r="F21" s="21">
        <v>0</v>
      </c>
      <c r="G21" s="13">
        <v>1</v>
      </c>
      <c r="H21" s="13">
        <f t="shared" si="2"/>
        <v>7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13</v>
      </c>
      <c r="D22" s="13">
        <v>0</v>
      </c>
      <c r="E22" s="13">
        <f t="shared" si="1"/>
        <v>13</v>
      </c>
      <c r="F22" s="21">
        <v>0</v>
      </c>
      <c r="G22" s="13">
        <v>0</v>
      </c>
      <c r="H22" s="13">
        <f t="shared" si="2"/>
        <v>13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43</v>
      </c>
      <c r="D23" s="13">
        <v>0</v>
      </c>
      <c r="E23" s="13">
        <f t="shared" si="1"/>
        <v>43</v>
      </c>
      <c r="F23" s="21">
        <v>0</v>
      </c>
      <c r="G23" s="13">
        <v>1</v>
      </c>
      <c r="H23" s="13">
        <f t="shared" si="2"/>
        <v>44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49</v>
      </c>
      <c r="D24" s="13">
        <v>0</v>
      </c>
      <c r="E24" s="13">
        <f t="shared" si="1"/>
        <v>49</v>
      </c>
      <c r="F24" s="21">
        <v>0</v>
      </c>
      <c r="G24" s="13">
        <v>1</v>
      </c>
      <c r="H24" s="13">
        <f t="shared" si="2"/>
        <v>50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177</v>
      </c>
      <c r="D26" s="17">
        <f t="shared" si="3"/>
        <v>0</v>
      </c>
      <c r="E26" s="13">
        <f t="shared" si="3"/>
        <v>177</v>
      </c>
      <c r="F26" s="17">
        <f t="shared" si="3"/>
        <v>0</v>
      </c>
      <c r="G26" s="17">
        <f t="shared" si="3"/>
        <v>3</v>
      </c>
      <c r="H26" s="13">
        <f t="shared" si="3"/>
        <v>180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204</v>
      </c>
      <c r="D27" s="23">
        <f t="shared" si="4"/>
        <v>1</v>
      </c>
      <c r="E27" s="23">
        <f t="shared" si="4"/>
        <v>205</v>
      </c>
      <c r="F27" s="23">
        <f t="shared" si="4"/>
        <v>1</v>
      </c>
      <c r="G27" s="23">
        <f t="shared" si="4"/>
        <v>3</v>
      </c>
      <c r="H27" s="23">
        <f t="shared" si="4"/>
        <v>209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27"/>
      <c r="L31" s="27"/>
      <c r="M31" s="27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27"/>
      <c r="L32" s="27"/>
      <c r="M32" s="27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W33"/>
  <sheetViews>
    <sheetView showGridLines="0" workbookViewId="0"/>
  </sheetViews>
  <sheetFormatPr defaultRowHeight="15"/>
  <cols>
    <col min="1" max="1" width="1.7109375" style="28" customWidth="1"/>
    <col min="2" max="2" width="41.42578125" style="28" customWidth="1"/>
    <col min="3" max="8" width="25.7109375" style="28" customWidth="1"/>
    <col min="9" max="9" width="6.5703125" style="28" customWidth="1"/>
    <col min="10" max="10" width="9.140625" style="28" customWidth="1"/>
    <col min="11" max="12" width="9.140625" style="28" hidden="1" customWidth="1"/>
    <col min="13" max="17" width="9.140625" style="28"/>
    <col min="18" max="21" width="9.140625" style="26"/>
    <col min="22" max="22" width="9.140625" style="25"/>
    <col min="23" max="24" width="9.140625" style="26"/>
    <col min="25" max="25" width="9.140625" style="25"/>
    <col min="26" max="30" width="9.140625" style="26"/>
    <col min="31" max="34" width="9.140625" style="29"/>
    <col min="35" max="35" width="9.140625" style="26"/>
    <col min="36" max="257" width="9.140625" style="28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27"/>
      <c r="L1" s="27"/>
      <c r="M1" s="27"/>
    </row>
    <row r="2" spans="1:13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27"/>
      <c r="L2" s="27"/>
      <c r="M2" s="27"/>
    </row>
    <row r="3" spans="1:13" ht="30" customHeight="1">
      <c r="A3" s="1"/>
      <c r="B3" s="1" t="s">
        <v>3</v>
      </c>
      <c r="C3" s="4" t="s">
        <v>24</v>
      </c>
      <c r="D3" s="1"/>
      <c r="E3" s="1"/>
      <c r="F3" s="1"/>
      <c r="G3" s="1"/>
      <c r="H3" s="1"/>
      <c r="I3" s="1"/>
      <c r="J3" s="1"/>
      <c r="K3" s="27"/>
      <c r="L3" s="27"/>
      <c r="M3" s="27"/>
    </row>
    <row r="4" spans="1:13" ht="30" customHeight="1">
      <c r="A4" s="1"/>
      <c r="B4" s="1" t="s">
        <v>5</v>
      </c>
      <c r="C4" s="3" t="s">
        <v>45</v>
      </c>
      <c r="D4" s="4">
        <v>2020</v>
      </c>
      <c r="E4" s="1"/>
      <c r="F4" s="1"/>
      <c r="G4" s="1"/>
      <c r="H4" s="1"/>
      <c r="I4" s="1"/>
      <c r="J4" s="1"/>
      <c r="K4" s="27"/>
      <c r="L4" s="27"/>
      <c r="M4" s="27"/>
    </row>
    <row r="5" spans="1:13" ht="39.75" customHeight="1">
      <c r="A5" s="1"/>
      <c r="B5" s="53" t="s">
        <v>6</v>
      </c>
      <c r="C5" s="53"/>
      <c r="D5" s="53"/>
      <c r="E5" s="53"/>
      <c r="F5" s="53"/>
      <c r="G5" s="53"/>
      <c r="H5" s="53"/>
      <c r="I5" s="1"/>
      <c r="J5" s="1"/>
      <c r="K5" s="27"/>
      <c r="L5" s="27"/>
      <c r="M5" s="27"/>
    </row>
    <row r="6" spans="1:13" ht="30" customHeight="1">
      <c r="A6" s="6"/>
      <c r="B6" s="5" t="s">
        <v>65</v>
      </c>
      <c r="C6" s="6"/>
      <c r="D6" s="6"/>
      <c r="E6" s="6"/>
      <c r="F6" s="6"/>
      <c r="G6" s="6"/>
      <c r="H6" s="6"/>
      <c r="I6" s="7"/>
      <c r="J6" s="6"/>
      <c r="K6" s="27"/>
      <c r="L6" s="27"/>
      <c r="M6" s="27"/>
    </row>
    <row r="7" spans="1:13" ht="34.5" customHeight="1">
      <c r="A7" s="26"/>
      <c r="B7" s="51" t="s">
        <v>47</v>
      </c>
      <c r="C7" s="51" t="s">
        <v>9</v>
      </c>
      <c r="D7" s="51"/>
      <c r="E7" s="51"/>
      <c r="F7" s="51"/>
      <c r="G7" s="51" t="s">
        <v>10</v>
      </c>
      <c r="H7" s="51" t="s">
        <v>11</v>
      </c>
      <c r="I7" s="8"/>
      <c r="J7" s="26"/>
      <c r="K7" s="27"/>
      <c r="L7" s="27"/>
      <c r="M7" s="27"/>
    </row>
    <row r="8" spans="1:13" ht="30" customHeight="1">
      <c r="A8" s="26"/>
      <c r="B8" s="51"/>
      <c r="C8" s="51" t="s">
        <v>12</v>
      </c>
      <c r="D8" s="51"/>
      <c r="E8" s="51"/>
      <c r="F8" s="51" t="s">
        <v>13</v>
      </c>
      <c r="G8" s="51"/>
      <c r="H8" s="51"/>
      <c r="I8" s="26"/>
      <c r="J8" s="26"/>
      <c r="K8" s="27"/>
      <c r="L8" s="27"/>
      <c r="M8" s="27"/>
    </row>
    <row r="9" spans="1:13" ht="19.5" customHeight="1">
      <c r="A9" s="26"/>
      <c r="B9" s="51"/>
      <c r="C9" s="51" t="s">
        <v>14</v>
      </c>
      <c r="D9" s="51" t="s">
        <v>15</v>
      </c>
      <c r="E9" s="51" t="s">
        <v>16</v>
      </c>
      <c r="F9" s="51"/>
      <c r="G9" s="51"/>
      <c r="H9" s="51"/>
      <c r="I9" s="26"/>
      <c r="J9" s="26"/>
      <c r="K9" s="27"/>
      <c r="L9" s="27"/>
      <c r="M9" s="27"/>
    </row>
    <row r="10" spans="1:13" ht="19.5" customHeight="1">
      <c r="A10" s="26"/>
      <c r="B10" s="51"/>
      <c r="C10" s="51"/>
      <c r="D10" s="51"/>
      <c r="E10" s="51"/>
      <c r="F10" s="51"/>
      <c r="G10" s="51"/>
      <c r="H10" s="51"/>
      <c r="I10" s="26"/>
      <c r="J10" s="26"/>
      <c r="K10" s="27"/>
      <c r="L10" s="27"/>
      <c r="M10" s="27"/>
    </row>
    <row r="11" spans="1:13" ht="19.5" customHeight="1">
      <c r="A11" s="26"/>
      <c r="B11" s="51"/>
      <c r="C11" s="51"/>
      <c r="D11" s="51"/>
      <c r="E11" s="51"/>
      <c r="F11" s="51"/>
      <c r="G11" s="51"/>
      <c r="H11" s="51"/>
      <c r="I11" s="26"/>
      <c r="J11" s="26"/>
      <c r="K11" s="27"/>
      <c r="L11" s="27"/>
      <c r="M11" s="27"/>
    </row>
    <row r="12" spans="1:13" ht="24.75" customHeight="1">
      <c r="A12" s="26"/>
      <c r="B12" s="54" t="s">
        <v>8</v>
      </c>
      <c r="C12" s="54"/>
      <c r="D12" s="54"/>
      <c r="E12" s="54"/>
      <c r="F12" s="54"/>
      <c r="G12" s="54"/>
      <c r="H12" s="54"/>
      <c r="I12" s="26"/>
      <c r="J12" s="26"/>
      <c r="K12" s="27"/>
      <c r="L12" s="27"/>
      <c r="M12" s="27"/>
    </row>
    <row r="13" spans="1:13" ht="24.75" customHeight="1">
      <c r="A13" s="26"/>
      <c r="B13" s="12" t="s">
        <v>48</v>
      </c>
      <c r="C13" s="13">
        <v>1</v>
      </c>
      <c r="D13" s="13">
        <v>0</v>
      </c>
      <c r="E13" s="13">
        <f>C13+D13</f>
        <v>1</v>
      </c>
      <c r="F13" s="13">
        <v>0</v>
      </c>
      <c r="G13" s="13">
        <v>0</v>
      </c>
      <c r="H13" s="13">
        <f>E13+F13+G13</f>
        <v>1</v>
      </c>
      <c r="I13" s="14"/>
      <c r="J13" s="26"/>
      <c r="K13" s="27"/>
      <c r="L13" s="27"/>
      <c r="M13" s="27"/>
    </row>
    <row r="14" spans="1:13" ht="24.75" customHeight="1">
      <c r="A14" s="26"/>
      <c r="B14" s="12" t="s">
        <v>49</v>
      </c>
      <c r="C14" s="13">
        <v>4</v>
      </c>
      <c r="D14" s="13">
        <v>0</v>
      </c>
      <c r="E14" s="13">
        <f>C14+D14</f>
        <v>4</v>
      </c>
      <c r="F14" s="13">
        <v>0</v>
      </c>
      <c r="G14" s="13">
        <v>0</v>
      </c>
      <c r="H14" s="13">
        <f>E14+F14+G14</f>
        <v>4</v>
      </c>
      <c r="I14" s="14"/>
      <c r="J14" s="26"/>
      <c r="K14" s="27"/>
      <c r="L14" s="27"/>
      <c r="M14" s="27"/>
    </row>
    <row r="15" spans="1:13" ht="24.75" customHeight="1">
      <c r="A15" s="26"/>
      <c r="B15" s="12" t="s">
        <v>50</v>
      </c>
      <c r="C15" s="13">
        <v>14</v>
      </c>
      <c r="D15" s="13">
        <v>0</v>
      </c>
      <c r="E15" s="13">
        <f>C15+D15</f>
        <v>14</v>
      </c>
      <c r="F15" s="13">
        <v>3</v>
      </c>
      <c r="G15" s="13">
        <v>0</v>
      </c>
      <c r="H15" s="13">
        <f>E15+F15+G15</f>
        <v>17</v>
      </c>
      <c r="I15" s="15"/>
      <c r="J15" s="26"/>
      <c r="K15" s="27"/>
      <c r="L15" s="27"/>
      <c r="M15" s="27"/>
    </row>
    <row r="16" spans="1:13" ht="24.75" customHeight="1">
      <c r="A16" s="26"/>
      <c r="B16" s="12" t="s">
        <v>51</v>
      </c>
      <c r="C16" s="13">
        <v>5</v>
      </c>
      <c r="D16" s="13">
        <v>0</v>
      </c>
      <c r="E16" s="13">
        <f>C16+D16</f>
        <v>5</v>
      </c>
      <c r="F16" s="13">
        <v>3</v>
      </c>
      <c r="G16" s="13">
        <v>0</v>
      </c>
      <c r="H16" s="13">
        <f>E16+F16+G16</f>
        <v>8</v>
      </c>
      <c r="I16" s="26"/>
      <c r="J16" s="26"/>
      <c r="K16" s="27"/>
      <c r="L16" s="27"/>
      <c r="M16" s="27"/>
    </row>
    <row r="17" spans="1:13" ht="24.75" customHeight="1">
      <c r="A17" s="26"/>
      <c r="B17" s="16" t="s">
        <v>52</v>
      </c>
      <c r="C17" s="17">
        <f t="shared" ref="C17:H17" si="0">SUM(C13:C16)</f>
        <v>24</v>
      </c>
      <c r="D17" s="17">
        <f t="shared" si="0"/>
        <v>0</v>
      </c>
      <c r="E17" s="13">
        <f t="shared" si="0"/>
        <v>24</v>
      </c>
      <c r="F17" s="17">
        <f t="shared" si="0"/>
        <v>6</v>
      </c>
      <c r="G17" s="17">
        <f t="shared" si="0"/>
        <v>0</v>
      </c>
      <c r="H17" s="13">
        <f t="shared" si="0"/>
        <v>30</v>
      </c>
      <c r="I17" s="26"/>
      <c r="J17" s="26"/>
      <c r="K17" s="27"/>
      <c r="L17" s="27"/>
      <c r="M17" s="27"/>
    </row>
    <row r="18" spans="1:13" ht="24.75" customHeight="1">
      <c r="A18" s="26"/>
      <c r="B18" s="55" t="s">
        <v>53</v>
      </c>
      <c r="C18" s="55"/>
      <c r="D18" s="55"/>
      <c r="E18" s="55"/>
      <c r="F18" s="55"/>
      <c r="G18" s="55"/>
      <c r="H18" s="55"/>
      <c r="I18" s="26"/>
      <c r="J18" s="26"/>
      <c r="K18" s="27"/>
      <c r="L18" s="27"/>
      <c r="M18" s="27"/>
    </row>
    <row r="19" spans="1:13" ht="24.75" customHeight="1">
      <c r="A19" s="26"/>
      <c r="B19" s="12" t="s">
        <v>54</v>
      </c>
      <c r="C19" s="13">
        <v>103</v>
      </c>
      <c r="D19" s="13">
        <v>0</v>
      </c>
      <c r="E19" s="13">
        <f t="shared" ref="E19:E25" si="1">C19+D19</f>
        <v>103</v>
      </c>
      <c r="F19" s="21">
        <v>0</v>
      </c>
      <c r="G19" s="13">
        <v>9</v>
      </c>
      <c r="H19" s="13">
        <f t="shared" ref="H19:H25" si="2">E19+G19</f>
        <v>112</v>
      </c>
      <c r="I19" s="26"/>
      <c r="J19" s="26"/>
      <c r="K19" s="27"/>
      <c r="L19" s="27"/>
      <c r="M19" s="27"/>
    </row>
    <row r="20" spans="1:13" ht="24.75" customHeight="1">
      <c r="A20" s="26"/>
      <c r="B20" s="12" t="s">
        <v>55</v>
      </c>
      <c r="C20" s="13">
        <v>7</v>
      </c>
      <c r="D20" s="13">
        <v>0</v>
      </c>
      <c r="E20" s="13">
        <f t="shared" si="1"/>
        <v>7</v>
      </c>
      <c r="F20" s="21">
        <v>0</v>
      </c>
      <c r="G20" s="13">
        <v>0</v>
      </c>
      <c r="H20" s="13">
        <f t="shared" si="2"/>
        <v>7</v>
      </c>
      <c r="I20" s="26"/>
      <c r="J20" s="26"/>
      <c r="K20" s="27"/>
      <c r="L20" s="27"/>
      <c r="M20" s="27"/>
    </row>
    <row r="21" spans="1:13" ht="24.75" customHeight="1">
      <c r="A21" s="26"/>
      <c r="B21" s="12" t="s">
        <v>56</v>
      </c>
      <c r="C21" s="13">
        <v>7</v>
      </c>
      <c r="D21" s="13">
        <v>0</v>
      </c>
      <c r="E21" s="13">
        <f t="shared" si="1"/>
        <v>7</v>
      </c>
      <c r="F21" s="21">
        <v>0</v>
      </c>
      <c r="G21" s="13">
        <v>0</v>
      </c>
      <c r="H21" s="13">
        <f t="shared" si="2"/>
        <v>7</v>
      </c>
      <c r="I21" s="26"/>
      <c r="J21" s="26"/>
      <c r="K21" s="27"/>
      <c r="L21" s="27"/>
      <c r="M21" s="27"/>
    </row>
    <row r="22" spans="1:13" ht="24.75" customHeight="1">
      <c r="A22" s="26"/>
      <c r="B22" s="12" t="s">
        <v>57</v>
      </c>
      <c r="C22" s="13">
        <v>26</v>
      </c>
      <c r="D22" s="13">
        <v>0</v>
      </c>
      <c r="E22" s="13">
        <f t="shared" si="1"/>
        <v>26</v>
      </c>
      <c r="F22" s="21">
        <v>0</v>
      </c>
      <c r="G22" s="13">
        <v>1</v>
      </c>
      <c r="H22" s="13">
        <f t="shared" si="2"/>
        <v>27</v>
      </c>
      <c r="I22" s="26"/>
      <c r="J22" s="26"/>
      <c r="K22" s="27"/>
      <c r="L22" s="27"/>
      <c r="M22" s="27"/>
    </row>
    <row r="23" spans="1:13" ht="24.75" customHeight="1">
      <c r="A23" s="26"/>
      <c r="B23" s="12" t="s">
        <v>58</v>
      </c>
      <c r="C23" s="13">
        <v>10</v>
      </c>
      <c r="D23" s="13">
        <v>0</v>
      </c>
      <c r="E23" s="13">
        <f t="shared" si="1"/>
        <v>10</v>
      </c>
      <c r="F23" s="21">
        <v>0</v>
      </c>
      <c r="G23" s="13">
        <v>1</v>
      </c>
      <c r="H23" s="13">
        <f t="shared" si="2"/>
        <v>11</v>
      </c>
      <c r="I23" s="26"/>
      <c r="J23" s="26"/>
      <c r="K23" s="27"/>
      <c r="L23" s="27"/>
      <c r="M23" s="27"/>
    </row>
    <row r="24" spans="1:13" ht="24.75" customHeight="1">
      <c r="A24" s="26"/>
      <c r="B24" s="12" t="s">
        <v>59</v>
      </c>
      <c r="C24" s="13">
        <v>60</v>
      </c>
      <c r="D24" s="13">
        <v>0</v>
      </c>
      <c r="E24" s="13">
        <f t="shared" si="1"/>
        <v>60</v>
      </c>
      <c r="F24" s="21">
        <v>0</v>
      </c>
      <c r="G24" s="13">
        <v>7</v>
      </c>
      <c r="H24" s="13">
        <f t="shared" si="2"/>
        <v>67</v>
      </c>
      <c r="I24" s="26"/>
      <c r="J24" s="26"/>
      <c r="K24" s="27"/>
      <c r="L24" s="27"/>
      <c r="M24" s="27"/>
    </row>
    <row r="25" spans="1:13" ht="24.75" customHeight="1">
      <c r="A25" s="26"/>
      <c r="B25" s="12" t="s">
        <v>60</v>
      </c>
      <c r="C25" s="13">
        <v>0</v>
      </c>
      <c r="D25" s="13">
        <v>0</v>
      </c>
      <c r="E25" s="13">
        <f t="shared" si="1"/>
        <v>0</v>
      </c>
      <c r="F25" s="21">
        <v>0</v>
      </c>
      <c r="G25" s="13">
        <v>0</v>
      </c>
      <c r="H25" s="13">
        <f t="shared" si="2"/>
        <v>0</v>
      </c>
      <c r="I25" s="26"/>
      <c r="J25" s="26"/>
      <c r="K25" s="27"/>
      <c r="L25" s="27"/>
      <c r="M25" s="27"/>
    </row>
    <row r="26" spans="1:13" ht="24.75" customHeight="1">
      <c r="A26" s="26"/>
      <c r="B26" s="16" t="s">
        <v>61</v>
      </c>
      <c r="C26" s="17">
        <f t="shared" ref="C26:H26" si="3">SUM(C19:C25)</f>
        <v>213</v>
      </c>
      <c r="D26" s="17">
        <f t="shared" si="3"/>
        <v>0</v>
      </c>
      <c r="E26" s="13">
        <f t="shared" si="3"/>
        <v>213</v>
      </c>
      <c r="F26" s="17">
        <f t="shared" si="3"/>
        <v>0</v>
      </c>
      <c r="G26" s="17">
        <f t="shared" si="3"/>
        <v>18</v>
      </c>
      <c r="H26" s="13">
        <f t="shared" si="3"/>
        <v>231</v>
      </c>
      <c r="I26" s="26"/>
      <c r="J26" s="26"/>
      <c r="K26" s="27"/>
      <c r="L26" s="27"/>
      <c r="M26" s="27"/>
    </row>
    <row r="27" spans="1:13" ht="24.75" customHeight="1">
      <c r="A27" s="26"/>
      <c r="B27" s="22" t="s">
        <v>11</v>
      </c>
      <c r="C27" s="23">
        <f t="shared" ref="C27:H27" si="4">C17+C26</f>
        <v>237</v>
      </c>
      <c r="D27" s="23">
        <f t="shared" si="4"/>
        <v>0</v>
      </c>
      <c r="E27" s="23">
        <f t="shared" si="4"/>
        <v>237</v>
      </c>
      <c r="F27" s="23">
        <f t="shared" si="4"/>
        <v>6</v>
      </c>
      <c r="G27" s="23">
        <f t="shared" si="4"/>
        <v>18</v>
      </c>
      <c r="H27" s="23">
        <f t="shared" si="4"/>
        <v>261</v>
      </c>
      <c r="I27" s="26"/>
      <c r="J27" s="26"/>
      <c r="K27" s="27"/>
      <c r="L27" s="27"/>
      <c r="M27" s="27"/>
    </row>
    <row r="28" spans="1:13" ht="15" customHeight="1">
      <c r="A28" s="26"/>
      <c r="B28" s="24"/>
      <c r="C28" s="24"/>
      <c r="D28" s="24"/>
      <c r="E28" s="24"/>
      <c r="F28" s="24"/>
      <c r="G28" s="24"/>
      <c r="H28" s="24"/>
      <c r="I28" s="26"/>
      <c r="J28" s="26"/>
      <c r="K28" s="27"/>
      <c r="L28" s="27"/>
      <c r="M28" s="27"/>
    </row>
    <row r="29" spans="1:13" ht="1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7"/>
      <c r="L29" s="27"/>
      <c r="M29" s="27"/>
    </row>
    <row r="30" spans="1:13" ht="15" customHeight="1">
      <c r="A30" s="26"/>
      <c r="B30" s="25" t="s">
        <v>62</v>
      </c>
      <c r="C30" s="26"/>
      <c r="D30" s="26"/>
      <c r="E30" s="26"/>
      <c r="F30" s="26"/>
      <c r="G30" s="26"/>
      <c r="H30" s="26"/>
      <c r="I30" s="26"/>
      <c r="J30" s="26"/>
      <c r="K30" s="27"/>
      <c r="L30" s="27"/>
      <c r="M30" s="27"/>
    </row>
    <row r="31" spans="1:13" ht="32.25" customHeight="1">
      <c r="A31" s="26"/>
      <c r="B31" s="52" t="s">
        <v>66</v>
      </c>
      <c r="C31" s="52"/>
      <c r="D31" s="52"/>
      <c r="E31" s="52"/>
      <c r="F31" s="52"/>
      <c r="G31" s="52"/>
      <c r="H31" s="52"/>
      <c r="I31" s="26"/>
      <c r="J31" s="26"/>
      <c r="K31" s="27"/>
      <c r="L31" s="27"/>
      <c r="M31" s="27"/>
    </row>
    <row r="32" spans="1:13" ht="27" customHeight="1">
      <c r="A32" s="26"/>
      <c r="B32" s="52" t="s">
        <v>64</v>
      </c>
      <c r="C32" s="52"/>
      <c r="D32" s="52"/>
      <c r="E32" s="52"/>
      <c r="F32" s="52"/>
      <c r="G32" s="52"/>
      <c r="H32" s="52"/>
      <c r="I32" s="26"/>
      <c r="J32" s="26"/>
      <c r="K32" s="27"/>
      <c r="L32" s="27"/>
      <c r="M32" s="27"/>
    </row>
    <row r="33" spans="1:10" ht="1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2020-09-17T22:16:03Z</dcterms:created>
  <dcterms:modified xsi:type="dcterms:W3CDTF">2020-09-23T23:37:17Z</dcterms:modified>
</cp:coreProperties>
</file>