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13"/>
  </bookViews>
  <sheets>
    <sheet name="ANEXO_IV-D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G52" i="30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29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J36" i="1" s="1"/>
  <c r="F37" i="29"/>
  <c r="I36" i="1" s="1"/>
  <c r="E37" i="29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G51"/>
  <c r="N35" i="1" s="1"/>
  <c r="F51" i="28"/>
  <c r="E51"/>
  <c r="L35" i="1" s="1"/>
  <c r="H50" i="28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M34" i="1" s="1"/>
  <c r="E51" i="27"/>
  <c r="H51" s="1"/>
  <c r="H50"/>
  <c r="H49"/>
  <c r="H48"/>
  <c r="H47"/>
  <c r="H46"/>
  <c r="H45"/>
  <c r="H44"/>
  <c r="H43"/>
  <c r="H42"/>
  <c r="H41"/>
  <c r="H40"/>
  <c r="H39"/>
  <c r="G37"/>
  <c r="F37"/>
  <c r="I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F52" s="1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F52" i="25"/>
  <c r="E52"/>
  <c r="G51"/>
  <c r="N32" i="1" s="1"/>
  <c r="F51" i="25"/>
  <c r="M32" i="1" s="1"/>
  <c r="E51" i="25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1" i="1" s="1"/>
  <c r="H36" i="24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M30" i="1" s="1"/>
  <c r="E51" i="23"/>
  <c r="H51" s="1"/>
  <c r="H52" s="1"/>
  <c r="H50"/>
  <c r="H49"/>
  <c r="H48"/>
  <c r="H47"/>
  <c r="H46"/>
  <c r="H45"/>
  <c r="H44"/>
  <c r="H43"/>
  <c r="H42"/>
  <c r="H41"/>
  <c r="H40"/>
  <c r="H39"/>
  <c r="G37"/>
  <c r="F37"/>
  <c r="I30" i="1" s="1"/>
  <c r="E37" i="2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J28" i="1" s="1"/>
  <c r="F37" i="21"/>
  <c r="I28" i="1" s="1"/>
  <c r="E37" i="21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G51"/>
  <c r="N27" i="1" s="1"/>
  <c r="F51" i="20"/>
  <c r="E51"/>
  <c r="L27" i="1" s="1"/>
  <c r="H50" i="2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M26" i="1" s="1"/>
  <c r="E51" i="19"/>
  <c r="H51" s="1"/>
  <c r="H50"/>
  <c r="H49"/>
  <c r="H48"/>
  <c r="H47"/>
  <c r="H46"/>
  <c r="H45"/>
  <c r="H44"/>
  <c r="H43"/>
  <c r="H42"/>
  <c r="H41"/>
  <c r="H40"/>
  <c r="H39"/>
  <c r="G37"/>
  <c r="F37"/>
  <c r="I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7"/>
  <c r="E52"/>
  <c r="G51"/>
  <c r="N24" i="1" s="1"/>
  <c r="F51" i="17"/>
  <c r="M24" i="1" s="1"/>
  <c r="E51" i="17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23" i="1" s="1"/>
  <c r="H36" i="1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M22" i="1" s="1"/>
  <c r="E51" i="15"/>
  <c r="H51" s="1"/>
  <c r="H52" s="1"/>
  <c r="H50"/>
  <c r="H49"/>
  <c r="H48"/>
  <c r="H47"/>
  <c r="H46"/>
  <c r="H45"/>
  <c r="H44"/>
  <c r="H43"/>
  <c r="H42"/>
  <c r="H41"/>
  <c r="H40"/>
  <c r="H39"/>
  <c r="G37"/>
  <c r="F37"/>
  <c r="I22" i="1" s="1"/>
  <c r="E37" i="15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2" i="1" s="1"/>
  <c r="E23" i="15"/>
  <c r="H23" s="1"/>
  <c r="H22"/>
  <c r="H21"/>
  <c r="H20"/>
  <c r="H19"/>
  <c r="H18"/>
  <c r="H17"/>
  <c r="H16"/>
  <c r="H15"/>
  <c r="H14"/>
  <c r="H13"/>
  <c r="H12"/>
  <c r="H11"/>
  <c r="H10"/>
  <c r="G52" i="14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13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J20" i="1" s="1"/>
  <c r="F37" i="13"/>
  <c r="I20" i="1" s="1"/>
  <c r="E37" i="13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G51"/>
  <c r="N19" i="1" s="1"/>
  <c r="F51" i="12"/>
  <c r="E51"/>
  <c r="L19" i="1" s="1"/>
  <c r="H50" i="12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M18" i="1" s="1"/>
  <c r="E51" i="11"/>
  <c r="L18" i="1" s="1"/>
  <c r="H50" i="11"/>
  <c r="H49"/>
  <c r="H48"/>
  <c r="H47"/>
  <c r="H46"/>
  <c r="H45"/>
  <c r="H44"/>
  <c r="H43"/>
  <c r="H42"/>
  <c r="H41"/>
  <c r="H40"/>
  <c r="H39"/>
  <c r="G37"/>
  <c r="F37"/>
  <c r="I18" i="1" s="1"/>
  <c r="E37" i="11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0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F52" i="9"/>
  <c r="E52"/>
  <c r="G51"/>
  <c r="N16" i="1" s="1"/>
  <c r="F51" i="9"/>
  <c r="M16" i="1" s="1"/>
  <c r="E51" i="9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G51"/>
  <c r="F5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15" i="1" s="1"/>
  <c r="H36" i="8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M14" i="1" s="1"/>
  <c r="E51" i="7"/>
  <c r="H51" s="1"/>
  <c r="H52" s="1"/>
  <c r="H50"/>
  <c r="H49"/>
  <c r="H48"/>
  <c r="H47"/>
  <c r="H46"/>
  <c r="H45"/>
  <c r="H44"/>
  <c r="H43"/>
  <c r="H42"/>
  <c r="H41"/>
  <c r="H40"/>
  <c r="H39"/>
  <c r="G37"/>
  <c r="F37"/>
  <c r="I14" i="1" s="1"/>
  <c r="E37" i="7"/>
  <c r="H37" s="1"/>
  <c r="H36"/>
  <c r="H35"/>
  <c r="H34"/>
  <c r="H33"/>
  <c r="H32"/>
  <c r="H31"/>
  <c r="H30"/>
  <c r="H29"/>
  <c r="H28"/>
  <c r="H27"/>
  <c r="H26"/>
  <c r="H25"/>
  <c r="H24"/>
  <c r="G23"/>
  <c r="F14" i="1" s="1"/>
  <c r="F23" i="7"/>
  <c r="E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J12" i="1" s="1"/>
  <c r="F37" i="5"/>
  <c r="I12" i="1" s="1"/>
  <c r="E37" i="5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G51"/>
  <c r="N11" i="1" s="1"/>
  <c r="F51" i="4"/>
  <c r="E51"/>
  <c r="L11" i="1" s="1"/>
  <c r="H50" i="4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M10" i="1" s="1"/>
  <c r="E51" i="3"/>
  <c r="H51" s="1"/>
  <c r="H50"/>
  <c r="H49"/>
  <c r="H48"/>
  <c r="H47"/>
  <c r="H46"/>
  <c r="H45"/>
  <c r="H44"/>
  <c r="H43"/>
  <c r="H42"/>
  <c r="H41"/>
  <c r="H40"/>
  <c r="H39"/>
  <c r="G37"/>
  <c r="F37"/>
  <c r="I10" i="1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G51" s="1"/>
  <c r="F38"/>
  <c r="F51" s="1"/>
  <c r="E38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G30"/>
  <c r="F30"/>
  <c r="E30"/>
  <c r="H30" s="1"/>
  <c r="G29"/>
  <c r="F29"/>
  <c r="E29"/>
  <c r="H29" s="1"/>
  <c r="G28"/>
  <c r="F28"/>
  <c r="E28"/>
  <c r="H28" s="1"/>
  <c r="G27"/>
  <c r="F27"/>
  <c r="E27"/>
  <c r="H27" s="1"/>
  <c r="G26"/>
  <c r="F26"/>
  <c r="E26"/>
  <c r="H26" s="1"/>
  <c r="G25"/>
  <c r="F25"/>
  <c r="E25"/>
  <c r="H25" s="1"/>
  <c r="G24"/>
  <c r="F24"/>
  <c r="E24"/>
  <c r="E37" s="1"/>
  <c r="G22"/>
  <c r="F22"/>
  <c r="E22"/>
  <c r="H22" s="1"/>
  <c r="G21"/>
  <c r="F21"/>
  <c r="E21"/>
  <c r="H21" s="1"/>
  <c r="G20"/>
  <c r="F20"/>
  <c r="E20"/>
  <c r="H20" s="1"/>
  <c r="G19"/>
  <c r="F19"/>
  <c r="E19"/>
  <c r="H19" s="1"/>
  <c r="G18"/>
  <c r="F18"/>
  <c r="E18"/>
  <c r="H18" s="1"/>
  <c r="G17"/>
  <c r="F17"/>
  <c r="E17"/>
  <c r="H17" s="1"/>
  <c r="G16"/>
  <c r="F16"/>
  <c r="E16"/>
  <c r="H16" s="1"/>
  <c r="G15"/>
  <c r="F15"/>
  <c r="E15"/>
  <c r="H15" s="1"/>
  <c r="G14"/>
  <c r="F14"/>
  <c r="E14"/>
  <c r="H14" s="1"/>
  <c r="G13"/>
  <c r="F13"/>
  <c r="E13"/>
  <c r="H13" s="1"/>
  <c r="G12"/>
  <c r="F12"/>
  <c r="E12"/>
  <c r="H12" s="1"/>
  <c r="G11"/>
  <c r="F11"/>
  <c r="E11"/>
  <c r="H11" s="1"/>
  <c r="G10"/>
  <c r="G23" s="1"/>
  <c r="F10"/>
  <c r="F23" s="1"/>
  <c r="E10"/>
  <c r="N37" i="1"/>
  <c r="M37"/>
  <c r="O37" s="1"/>
  <c r="L37"/>
  <c r="J37"/>
  <c r="I37"/>
  <c r="H37"/>
  <c r="K37" s="1"/>
  <c r="F37"/>
  <c r="E37"/>
  <c r="N36"/>
  <c r="M36"/>
  <c r="L36"/>
  <c r="H36"/>
  <c r="F36"/>
  <c r="E36"/>
  <c r="D36"/>
  <c r="M35"/>
  <c r="J35"/>
  <c r="I35"/>
  <c r="H35"/>
  <c r="K35" s="1"/>
  <c r="F35"/>
  <c r="N34"/>
  <c r="L34"/>
  <c r="J34"/>
  <c r="H34"/>
  <c r="E34"/>
  <c r="D34"/>
  <c r="N33"/>
  <c r="M33"/>
  <c r="L33"/>
  <c r="O33" s="1"/>
  <c r="J33"/>
  <c r="I33"/>
  <c r="H33"/>
  <c r="F33"/>
  <c r="E33"/>
  <c r="L32"/>
  <c r="J32"/>
  <c r="I32"/>
  <c r="H32"/>
  <c r="F32"/>
  <c r="E32"/>
  <c r="D32"/>
  <c r="G32" s="1"/>
  <c r="N31"/>
  <c r="M31"/>
  <c r="L31"/>
  <c r="O31" s="1"/>
  <c r="I31"/>
  <c r="F31"/>
  <c r="D31"/>
  <c r="N30"/>
  <c r="L30"/>
  <c r="J30"/>
  <c r="H30"/>
  <c r="D30"/>
  <c r="N29"/>
  <c r="M29"/>
  <c r="L29"/>
  <c r="J29"/>
  <c r="I29"/>
  <c r="H29"/>
  <c r="F29"/>
  <c r="E29"/>
  <c r="N28"/>
  <c r="M28"/>
  <c r="L28"/>
  <c r="O28" s="1"/>
  <c r="H28"/>
  <c r="F28"/>
  <c r="E28"/>
  <c r="D28"/>
  <c r="G28" s="1"/>
  <c r="M27"/>
  <c r="J27"/>
  <c r="I27"/>
  <c r="H27"/>
  <c r="K27" s="1"/>
  <c r="F27"/>
  <c r="N26"/>
  <c r="L26"/>
  <c r="J26"/>
  <c r="H26"/>
  <c r="E26"/>
  <c r="D26"/>
  <c r="N25"/>
  <c r="M25"/>
  <c r="L25"/>
  <c r="J25"/>
  <c r="I25"/>
  <c r="H25"/>
  <c r="F25"/>
  <c r="E25"/>
  <c r="L24"/>
  <c r="J24"/>
  <c r="I24"/>
  <c r="H24"/>
  <c r="K24" s="1"/>
  <c r="F24"/>
  <c r="E24"/>
  <c r="D24"/>
  <c r="G24" s="1"/>
  <c r="N23"/>
  <c r="M23"/>
  <c r="L23"/>
  <c r="O23" s="1"/>
  <c r="I23"/>
  <c r="F23"/>
  <c r="D23"/>
  <c r="N22"/>
  <c r="L22"/>
  <c r="J22"/>
  <c r="D22"/>
  <c r="N21"/>
  <c r="M21"/>
  <c r="L21"/>
  <c r="J21"/>
  <c r="I21"/>
  <c r="H21"/>
  <c r="F21"/>
  <c r="E21"/>
  <c r="N20"/>
  <c r="M20"/>
  <c r="L20"/>
  <c r="H20"/>
  <c r="F20"/>
  <c r="E20"/>
  <c r="D20"/>
  <c r="M19"/>
  <c r="K19"/>
  <c r="J19"/>
  <c r="I19"/>
  <c r="H19"/>
  <c r="F19"/>
  <c r="N18"/>
  <c r="J18"/>
  <c r="H18"/>
  <c r="E18"/>
  <c r="D18"/>
  <c r="N17"/>
  <c r="M17"/>
  <c r="L17"/>
  <c r="O17" s="1"/>
  <c r="J17"/>
  <c r="I17"/>
  <c r="H17"/>
  <c r="F17"/>
  <c r="E17"/>
  <c r="L16"/>
  <c r="J16"/>
  <c r="I16"/>
  <c r="H16"/>
  <c r="F16"/>
  <c r="E16"/>
  <c r="D16"/>
  <c r="G16" s="1"/>
  <c r="N15"/>
  <c r="M15"/>
  <c r="L15"/>
  <c r="O15" s="1"/>
  <c r="I15"/>
  <c r="F15"/>
  <c r="D15"/>
  <c r="N14"/>
  <c r="L14"/>
  <c r="J14"/>
  <c r="D14"/>
  <c r="N13"/>
  <c r="M13"/>
  <c r="L13"/>
  <c r="J13"/>
  <c r="I13"/>
  <c r="H13"/>
  <c r="F13"/>
  <c r="E13"/>
  <c r="N12"/>
  <c r="M12"/>
  <c r="L12"/>
  <c r="H12"/>
  <c r="F12"/>
  <c r="E12"/>
  <c r="D12"/>
  <c r="M11"/>
  <c r="J11"/>
  <c r="I11"/>
  <c r="H11"/>
  <c r="K11" s="1"/>
  <c r="F11"/>
  <c r="N10"/>
  <c r="J10"/>
  <c r="H10"/>
  <c r="E10"/>
  <c r="D10"/>
  <c r="E4"/>
  <c r="D4"/>
  <c r="O21" l="1"/>
  <c r="K25"/>
  <c r="G36"/>
  <c r="O34"/>
  <c r="O14"/>
  <c r="O20"/>
  <c r="K26"/>
  <c r="K33"/>
  <c r="E23" i="2"/>
  <c r="E52" s="1"/>
  <c r="E51"/>
  <c r="G12" i="1"/>
  <c r="O29"/>
  <c r="K34"/>
  <c r="H24" i="2"/>
  <c r="H37" s="1"/>
  <c r="K30" i="1"/>
  <c r="K16"/>
  <c r="K21"/>
  <c r="O22"/>
  <c r="O36"/>
  <c r="P36" s="1"/>
  <c r="F37" i="2"/>
  <c r="F52" s="1"/>
  <c r="K10" i="1"/>
  <c r="G37" i="2"/>
  <c r="O13" i="1"/>
  <c r="K17"/>
  <c r="G20"/>
  <c r="O30"/>
  <c r="O12"/>
  <c r="K18"/>
  <c r="O25"/>
  <c r="K29"/>
  <c r="H10" i="2"/>
  <c r="H23" s="1"/>
  <c r="H38"/>
  <c r="H51" s="1"/>
  <c r="K32" i="1"/>
  <c r="O26"/>
  <c r="K13"/>
  <c r="H52" i="8"/>
  <c r="H52" i="24"/>
  <c r="G14" i="1"/>
  <c r="O16"/>
  <c r="P16" s="1"/>
  <c r="O24"/>
  <c r="P24" s="1"/>
  <c r="O32"/>
  <c r="H52" i="9"/>
  <c r="H52" i="17"/>
  <c r="H52" i="25"/>
  <c r="H52" i="2"/>
  <c r="K12" i="1"/>
  <c r="K20"/>
  <c r="K28"/>
  <c r="P28" s="1"/>
  <c r="K36"/>
  <c r="G52" i="2"/>
  <c r="I38" i="1"/>
  <c r="H52" i="28"/>
  <c r="M38" i="1"/>
  <c r="H52" i="21"/>
  <c r="P34" i="1"/>
  <c r="H52" i="29"/>
  <c r="H52" i="20"/>
  <c r="N38" i="1"/>
  <c r="H52" i="3"/>
  <c r="O11" i="1"/>
  <c r="O18"/>
  <c r="P18" s="1"/>
  <c r="O19"/>
  <c r="H52" i="19"/>
  <c r="O27" i="1"/>
  <c r="P27" s="1"/>
  <c r="H52" i="27"/>
  <c r="O35" i="1"/>
  <c r="D17"/>
  <c r="G17" s="1"/>
  <c r="P17" s="1"/>
  <c r="D33"/>
  <c r="G33" s="1"/>
  <c r="P33" s="1"/>
  <c r="H23" i="4"/>
  <c r="H52" s="1"/>
  <c r="H23" i="8"/>
  <c r="H23" i="12"/>
  <c r="H52" s="1"/>
  <c r="H23" i="16"/>
  <c r="H52" s="1"/>
  <c r="H23" i="20"/>
  <c r="H23" i="24"/>
  <c r="H23" i="28"/>
  <c r="F10" i="1"/>
  <c r="E15"/>
  <c r="G15" s="1"/>
  <c r="F18"/>
  <c r="G18" s="1"/>
  <c r="E23"/>
  <c r="G23" s="1"/>
  <c r="F26"/>
  <c r="G26" s="1"/>
  <c r="E31"/>
  <c r="G31" s="1"/>
  <c r="F34"/>
  <c r="G34" s="1"/>
  <c r="D25"/>
  <c r="G25" s="1"/>
  <c r="P25" s="1"/>
  <c r="E52" i="6"/>
  <c r="L10" i="1"/>
  <c r="H22"/>
  <c r="K22" s="1"/>
  <c r="F52" i="15"/>
  <c r="F52" i="23"/>
  <c r="D13" i="1"/>
  <c r="G13" s="1"/>
  <c r="J15"/>
  <c r="D21"/>
  <c r="G21" s="1"/>
  <c r="P21" s="1"/>
  <c r="J23"/>
  <c r="K23" s="1"/>
  <c r="P23" s="1"/>
  <c r="D29"/>
  <c r="G29" s="1"/>
  <c r="P29" s="1"/>
  <c r="J31"/>
  <c r="K31" s="1"/>
  <c r="P31" s="1"/>
  <c r="D37"/>
  <c r="G37" s="1"/>
  <c r="P37" s="1"/>
  <c r="E52" i="3"/>
  <c r="E52" i="7"/>
  <c r="H23" i="10"/>
  <c r="H52" s="1"/>
  <c r="E52" i="11"/>
  <c r="H23" i="14"/>
  <c r="H52" s="1"/>
  <c r="E52" i="15"/>
  <c r="H23" i="18"/>
  <c r="H52" s="1"/>
  <c r="E52" i="19"/>
  <c r="H23" i="22"/>
  <c r="H52" s="1"/>
  <c r="E52" i="23"/>
  <c r="H23" i="26"/>
  <c r="H52" s="1"/>
  <c r="E52" i="27"/>
  <c r="H23" i="30"/>
  <c r="H52" s="1"/>
  <c r="G52" i="7"/>
  <c r="H14" i="1"/>
  <c r="K14" s="1"/>
  <c r="P14" s="1"/>
  <c r="E11"/>
  <c r="E19"/>
  <c r="F22"/>
  <c r="G22" s="1"/>
  <c r="E27"/>
  <c r="F30"/>
  <c r="G30" s="1"/>
  <c r="P30" s="1"/>
  <c r="E35"/>
  <c r="H51" i="11"/>
  <c r="H52" s="1"/>
  <c r="F52" i="7"/>
  <c r="D11" i="1"/>
  <c r="D19"/>
  <c r="G19" s="1"/>
  <c r="D27"/>
  <c r="G27" s="1"/>
  <c r="D35"/>
  <c r="P32" l="1"/>
  <c r="P22"/>
  <c r="E38"/>
  <c r="P13"/>
  <c r="P20"/>
  <c r="P26"/>
  <c r="J38"/>
  <c r="K15"/>
  <c r="K38" s="1"/>
  <c r="O10"/>
  <c r="L38"/>
  <c r="P19"/>
  <c r="H38"/>
  <c r="G35"/>
  <c r="P12"/>
  <c r="D38"/>
  <c r="G11"/>
  <c r="P11" s="1"/>
  <c r="F38"/>
  <c r="G10"/>
  <c r="P35"/>
  <c r="P15" l="1"/>
  <c r="O38"/>
  <c r="P10"/>
  <c r="G38"/>
  <c r="P38" l="1"/>
</calcChain>
</file>

<file path=xl/sharedStrings.xml><?xml version="1.0" encoding="utf-8"?>
<sst xmlns="http://schemas.openxmlformats.org/spreadsheetml/2006/main" count="1590" uniqueCount="99">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</sst>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3" fillId="0" borderId="0"/>
    <xf numFmtId="169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1" fontId="7" fillId="0" borderId="0">
      <protection locked="0"/>
    </xf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172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165" fontId="33" fillId="0" borderId="0"/>
    <xf numFmtId="165" fontId="33" fillId="0" borderId="0"/>
    <xf numFmtId="43" fontId="33" fillId="0" borderId="0"/>
    <xf numFmtId="165" fontId="33" fillId="0" borderId="0"/>
    <xf numFmtId="165" fontId="33" fillId="0" borderId="0"/>
    <xf numFmtId="165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43" fontId="33" fillId="0" borderId="0"/>
    <xf numFmtId="165" fontId="33" fillId="0" borderId="0"/>
    <xf numFmtId="43" fontId="33" fillId="0" borderId="0"/>
    <xf numFmtId="43" fontId="33" fillId="0" borderId="0"/>
    <xf numFmtId="43" fontId="1" fillId="0" borderId="0"/>
    <xf numFmtId="43" fontId="1" fillId="0" borderId="0"/>
    <xf numFmtId="43" fontId="1" fillId="0" borderId="0"/>
    <xf numFmtId="165" fontId="33" fillId="0" borderId="0"/>
    <xf numFmtId="165" fontId="33" fillId="0" borderId="0"/>
    <xf numFmtId="165" fontId="33" fillId="0" borderId="0"/>
    <xf numFmtId="165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33" fillId="0" borderId="0"/>
    <xf numFmtId="172" fontId="1" fillId="0" borderId="0"/>
    <xf numFmtId="173" fontId="33" fillId="0" borderId="0"/>
    <xf numFmtId="165" fontId="33" fillId="0" borderId="0"/>
    <xf numFmtId="173" fontId="33" fillId="0" borderId="0"/>
  </cellStyleXfs>
  <cellXfs count="182">
    <xf numFmtId="0" fontId="0" fillId="0" borderId="0" xfId="0"/>
    <xf numFmtId="176" fontId="28" fillId="0" borderId="0" xfId="0" applyNumberFormat="1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5" borderId="14" xfId="0" applyFont="1" applyFill="1" applyBorder="1" applyAlignment="1">
      <alignment horizontal="center" vertical="center" wrapText="1"/>
    </xf>
    <xf numFmtId="0" fontId="0" fillId="25" borderId="14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/>
    </xf>
    <xf numFmtId="3" fontId="26" fillId="0" borderId="18" xfId="0" applyNumberFormat="1" applyFont="1" applyBorder="1" applyAlignment="1">
      <alignment horizontal="center" vertical="center"/>
    </xf>
    <xf numFmtId="176" fontId="26" fillId="0" borderId="19" xfId="0" applyNumberFormat="1" applyFont="1" applyBorder="1" applyAlignment="1">
      <alignment vertical="center"/>
    </xf>
    <xf numFmtId="176" fontId="26" fillId="0" borderId="20" xfId="0" applyNumberFormat="1" applyFont="1" applyBorder="1" applyAlignment="1">
      <alignment vertical="center"/>
    </xf>
    <xf numFmtId="176" fontId="27" fillId="0" borderId="18" xfId="0" applyNumberFormat="1" applyFont="1" applyBorder="1" applyAlignment="1">
      <alignment vertical="center"/>
    </xf>
    <xf numFmtId="176" fontId="27" fillId="0" borderId="21" xfId="0" applyNumberFormat="1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3" fontId="26" fillId="0" borderId="23" xfId="0" applyNumberFormat="1" applyFont="1" applyBorder="1" applyAlignment="1">
      <alignment horizontal="center" vertical="center"/>
    </xf>
    <xf numFmtId="176" fontId="26" fillId="0" borderId="24" xfId="0" applyNumberFormat="1" applyFont="1" applyBorder="1" applyAlignment="1">
      <alignment vertical="center"/>
    </xf>
    <xf numFmtId="176" fontId="26" fillId="0" borderId="25" xfId="0" applyNumberFormat="1" applyFont="1" applyBorder="1" applyAlignment="1">
      <alignment vertical="center"/>
    </xf>
    <xf numFmtId="176" fontId="27" fillId="0" borderId="23" xfId="0" applyNumberFormat="1" applyFont="1" applyBorder="1" applyAlignment="1">
      <alignment vertical="center"/>
    </xf>
    <xf numFmtId="176" fontId="27" fillId="0" borderId="26" xfId="0" applyNumberFormat="1" applyFont="1" applyBorder="1" applyAlignment="1">
      <alignment vertical="center"/>
    </xf>
    <xf numFmtId="0" fontId="26" fillId="0" borderId="27" xfId="0" applyFont="1" applyBorder="1" applyAlignment="1">
      <alignment horizontal="center" vertical="center"/>
    </xf>
    <xf numFmtId="3" fontId="26" fillId="0" borderId="28" xfId="0" applyNumberFormat="1" applyFont="1" applyBorder="1" applyAlignment="1">
      <alignment horizontal="center" vertical="center"/>
    </xf>
    <xf numFmtId="176" fontId="26" fillId="0" borderId="29" xfId="0" applyNumberFormat="1" applyFont="1" applyBorder="1" applyAlignment="1">
      <alignment vertical="center"/>
    </xf>
    <xf numFmtId="176" fontId="26" fillId="0" borderId="30" xfId="0" applyNumberFormat="1" applyFont="1" applyBorder="1" applyAlignment="1">
      <alignment vertical="center"/>
    </xf>
    <xf numFmtId="176" fontId="27" fillId="0" borderId="28" xfId="0" applyNumberFormat="1" applyFont="1" applyBorder="1" applyAlignment="1">
      <alignment vertical="center"/>
    </xf>
    <xf numFmtId="176" fontId="27" fillId="0" borderId="31" xfId="0" applyNumberFormat="1" applyFont="1" applyBorder="1" applyAlignment="1">
      <alignment vertical="center"/>
    </xf>
    <xf numFmtId="176" fontId="27" fillId="25" borderId="29" xfId="0" applyNumberFormat="1" applyFont="1" applyFill="1" applyBorder="1" applyAlignment="1">
      <alignment vertical="center"/>
    </xf>
    <xf numFmtId="176" fontId="27" fillId="25" borderId="32" xfId="0" applyNumberFormat="1" applyFont="1" applyFill="1" applyBorder="1" applyAlignment="1">
      <alignment vertical="center"/>
    </xf>
    <xf numFmtId="176" fontId="27" fillId="25" borderId="33" xfId="0" applyNumberFormat="1" applyFont="1" applyFill="1" applyBorder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4" xfId="0" applyFont="1" applyBorder="1" applyAlignment="1">
      <alignment vertical="center"/>
    </xf>
    <xf numFmtId="0" fontId="0" fillId="25" borderId="35" xfId="0" applyFont="1" applyFill="1" applyBorder="1" applyAlignment="1">
      <alignment horizontal="center" vertical="center" wrapText="1"/>
    </xf>
    <xf numFmtId="0" fontId="0" fillId="25" borderId="0" xfId="0" applyFont="1" applyFill="1" applyAlignment="1">
      <alignment horizontal="center" vertical="center" wrapText="1"/>
    </xf>
    <xf numFmtId="176" fontId="0" fillId="0" borderId="14" xfId="0" applyNumberFormat="1" applyFont="1" applyBorder="1" applyAlignment="1">
      <alignment vertical="center" wrapText="1"/>
    </xf>
    <xf numFmtId="0" fontId="0" fillId="25" borderId="36" xfId="0" applyFont="1" applyFill="1" applyBorder="1" applyAlignment="1">
      <alignment horizontal="center" vertical="center" wrapText="1"/>
    </xf>
    <xf numFmtId="0" fontId="0" fillId="25" borderId="37" xfId="0" applyFont="1" applyFill="1" applyBorder="1" applyAlignment="1">
      <alignment horizontal="center" vertical="center" wrapText="1"/>
    </xf>
    <xf numFmtId="0" fontId="0" fillId="25" borderId="38" xfId="0" applyFont="1" applyFill="1" applyBorder="1" applyAlignment="1">
      <alignment horizontal="center" vertical="center" wrapText="1"/>
    </xf>
    <xf numFmtId="0" fontId="0" fillId="25" borderId="34" xfId="0" applyFont="1" applyFill="1" applyBorder="1" applyAlignment="1">
      <alignment horizontal="center" vertical="center" wrapText="1"/>
    </xf>
    <xf numFmtId="176" fontId="32" fillId="25" borderId="14" xfId="0" applyNumberFormat="1" applyFont="1" applyFill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3" fontId="32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6" fillId="0" borderId="34" xfId="0" applyFont="1" applyBorder="1" applyAlignment="1">
      <alignment vertical="center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 vertical="center" wrapText="1"/>
    </xf>
    <xf numFmtId="176" fontId="26" fillId="0" borderId="14" xfId="0" applyNumberFormat="1" applyFont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center" vertical="center" wrapText="1"/>
    </xf>
    <xf numFmtId="0" fontId="26" fillId="25" borderId="36" xfId="0" applyFont="1" applyFill="1" applyBorder="1" applyAlignment="1">
      <alignment horizontal="center" vertical="center" wrapText="1"/>
    </xf>
    <xf numFmtId="0" fontId="26" fillId="25" borderId="37" xfId="0" applyFont="1" applyFill="1" applyBorder="1" applyAlignment="1">
      <alignment horizontal="center" vertical="center" wrapText="1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34" xfId="0" applyFont="1" applyFill="1" applyBorder="1" applyAlignment="1">
      <alignment horizontal="center" vertical="center" wrapText="1"/>
    </xf>
    <xf numFmtId="176" fontId="27" fillId="25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25" borderId="14" xfId="0" applyFont="1" applyFill="1" applyBorder="1" applyAlignment="1">
      <alignment horizontal="center" vertical="center" wrapText="1"/>
    </xf>
    <xf numFmtId="0" fontId="26" fillId="0" borderId="34" xfId="0" applyFont="1" applyBorder="1" applyAlignment="1">
      <alignment vertical="center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 vertical="center" wrapText="1"/>
    </xf>
    <xf numFmtId="176" fontId="26" fillId="0" borderId="14" xfId="0" applyNumberFormat="1" applyFont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center" vertical="center" wrapText="1"/>
    </xf>
    <xf numFmtId="0" fontId="26" fillId="25" borderId="36" xfId="0" applyFont="1" applyFill="1" applyBorder="1" applyAlignment="1">
      <alignment horizontal="center" vertical="center" wrapText="1"/>
    </xf>
    <xf numFmtId="0" fontId="26" fillId="25" borderId="37" xfId="0" applyFont="1" applyFill="1" applyBorder="1" applyAlignment="1">
      <alignment horizontal="center" vertical="center" wrapText="1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34" xfId="0" applyFont="1" applyFill="1" applyBorder="1" applyAlignment="1">
      <alignment horizontal="center" vertical="center" wrapText="1"/>
    </xf>
    <xf numFmtId="176" fontId="27" fillId="25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6" fillId="0" borderId="34" xfId="0" applyFont="1" applyBorder="1" applyAlignment="1">
      <alignment vertical="center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 vertical="center" wrapText="1"/>
    </xf>
    <xf numFmtId="176" fontId="26" fillId="0" borderId="14" xfId="0" applyNumberFormat="1" applyFont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center" vertical="center" wrapText="1"/>
    </xf>
    <xf numFmtId="0" fontId="26" fillId="25" borderId="36" xfId="0" applyFont="1" applyFill="1" applyBorder="1" applyAlignment="1">
      <alignment horizontal="center" vertical="center" wrapText="1"/>
    </xf>
    <xf numFmtId="0" fontId="26" fillId="25" borderId="37" xfId="0" applyFont="1" applyFill="1" applyBorder="1" applyAlignment="1">
      <alignment horizontal="center" vertical="center" wrapText="1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34" xfId="0" applyFont="1" applyFill="1" applyBorder="1" applyAlignment="1">
      <alignment horizontal="center" vertical="center" wrapText="1"/>
    </xf>
    <xf numFmtId="176" fontId="27" fillId="25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6" fillId="0" borderId="34" xfId="0" applyFont="1" applyBorder="1" applyAlignment="1">
      <alignment vertical="center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 vertical="center" wrapText="1"/>
    </xf>
    <xf numFmtId="176" fontId="26" fillId="0" borderId="14" xfId="0" applyNumberFormat="1" applyFont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center" vertical="center" wrapText="1"/>
    </xf>
    <xf numFmtId="0" fontId="26" fillId="25" borderId="36" xfId="0" applyFont="1" applyFill="1" applyBorder="1" applyAlignment="1">
      <alignment horizontal="center" vertical="center" wrapText="1"/>
    </xf>
    <xf numFmtId="0" fontId="26" fillId="25" borderId="37" xfId="0" applyFont="1" applyFill="1" applyBorder="1" applyAlignment="1">
      <alignment horizontal="center" vertical="center" wrapText="1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34" xfId="0" applyFont="1" applyFill="1" applyBorder="1" applyAlignment="1">
      <alignment horizontal="center" vertical="center" wrapText="1"/>
    </xf>
    <xf numFmtId="176" fontId="27" fillId="25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left" vertical="center"/>
    </xf>
    <xf numFmtId="49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6" fillId="0" borderId="34" xfId="0" applyFont="1" applyBorder="1" applyAlignment="1">
      <alignment vertical="center"/>
    </xf>
    <xf numFmtId="0" fontId="26" fillId="25" borderId="35" xfId="0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 vertical="center" wrapText="1"/>
    </xf>
    <xf numFmtId="176" fontId="26" fillId="0" borderId="14" xfId="0" applyNumberFormat="1" applyFont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center" vertical="center" wrapText="1"/>
    </xf>
    <xf numFmtId="0" fontId="26" fillId="25" borderId="36" xfId="0" applyFont="1" applyFill="1" applyBorder="1" applyAlignment="1">
      <alignment horizontal="center" vertical="center" wrapText="1"/>
    </xf>
    <xf numFmtId="0" fontId="26" fillId="25" borderId="37" xfId="0" applyFont="1" applyFill="1" applyBorder="1" applyAlignment="1">
      <alignment horizontal="center" vertical="center" wrapText="1"/>
    </xf>
    <xf numFmtId="0" fontId="26" fillId="25" borderId="38" xfId="0" applyFont="1" applyFill="1" applyBorder="1" applyAlignment="1">
      <alignment horizontal="center" vertical="center" wrapText="1"/>
    </xf>
    <xf numFmtId="0" fontId="26" fillId="25" borderId="34" xfId="0" applyFont="1" applyFill="1" applyBorder="1" applyAlignment="1">
      <alignment horizontal="center" vertical="center" wrapText="1"/>
    </xf>
    <xf numFmtId="176" fontId="27" fillId="25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25" borderId="1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25" borderId="12" xfId="0" applyFont="1" applyFill="1" applyBorder="1" applyAlignment="1">
      <alignment horizontal="center" vertical="center" wrapText="1"/>
    </xf>
    <xf numFmtId="0" fontId="27" fillId="25" borderId="15" xfId="0" applyFont="1" applyFill="1" applyBorder="1" applyAlignment="1">
      <alignment horizontal="center" vertical="center" wrapText="1"/>
    </xf>
    <xf numFmtId="0" fontId="27" fillId="25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32" fillId="25" borderId="33" xfId="0" applyFont="1" applyFill="1" applyBorder="1" applyAlignment="1">
      <alignment horizontal="center" vertical="center" wrapText="1"/>
    </xf>
    <xf numFmtId="0" fontId="32" fillId="25" borderId="39" xfId="0" applyFont="1" applyFill="1" applyBorder="1" applyAlignment="1">
      <alignment horizontal="center" vertical="center" wrapText="1"/>
    </xf>
    <xf numFmtId="0" fontId="32" fillId="25" borderId="13" xfId="0" applyFont="1" applyFill="1" applyBorder="1" applyAlignment="1">
      <alignment horizontal="center" vertical="center" wrapText="1"/>
    </xf>
    <xf numFmtId="0" fontId="32" fillId="25" borderId="1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0" fillId="25" borderId="14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7" fillId="25" borderId="33" xfId="0" applyFont="1" applyFill="1" applyBorder="1" applyAlignment="1">
      <alignment horizontal="center" vertical="center" wrapText="1"/>
    </xf>
    <xf numFmtId="0" fontId="27" fillId="25" borderId="39" xfId="0" applyFont="1" applyFill="1" applyBorder="1" applyAlignment="1">
      <alignment horizontal="center" vertical="center" wrapText="1"/>
    </xf>
    <xf numFmtId="0" fontId="27" fillId="25" borderId="13" xfId="0" applyFont="1" applyFill="1" applyBorder="1" applyAlignment="1">
      <alignment horizontal="center" vertical="center" wrapText="1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showGridLines="0" tabSelected="1" workbookViewId="0">
      <selection activeCell="G3" sqref="G3"/>
    </sheetView>
  </sheetViews>
  <sheetFormatPr defaultRowHeight="12"/>
  <cols>
    <col min="1" max="1" width="2.5703125" style="31" customWidth="1"/>
    <col min="2" max="6" width="20.7109375" style="31" customWidth="1"/>
    <col min="7" max="7" width="20.7109375" style="32" customWidth="1"/>
    <col min="8" max="10" width="20.7109375" style="31" customWidth="1"/>
    <col min="11" max="11" width="20.7109375" style="32" customWidth="1"/>
    <col min="12" max="14" width="20.7109375" style="31" customWidth="1"/>
    <col min="15" max="16" width="20.7109375" style="32" customWidth="1"/>
    <col min="17" max="18" width="5.7109375" style="31" customWidth="1"/>
    <col min="19" max="16384" width="9.140625" style="31"/>
  </cols>
  <sheetData>
    <row r="1" spans="2:16" s="2" customFormat="1" ht="34.5" customHeight="1">
      <c r="B1" s="2" t="s">
        <v>0</v>
      </c>
      <c r="G1" s="3"/>
      <c r="K1" s="3"/>
      <c r="O1" s="3"/>
      <c r="P1" s="3"/>
    </row>
    <row r="2" spans="2:16" s="2" customFormat="1" ht="34.5" customHeight="1">
      <c r="B2" s="2" t="s">
        <v>1</v>
      </c>
      <c r="D2" s="3" t="s">
        <v>2</v>
      </c>
      <c r="G2" s="3"/>
      <c r="K2" s="3"/>
      <c r="O2" s="3"/>
      <c r="P2" s="3"/>
    </row>
    <row r="3" spans="2:16" s="2" customFormat="1" ht="34.5" customHeight="1">
      <c r="B3" s="2" t="s">
        <v>3</v>
      </c>
      <c r="D3" s="2" t="s">
        <v>4</v>
      </c>
      <c r="G3" s="3"/>
      <c r="K3" s="3"/>
      <c r="O3" s="3"/>
      <c r="P3" s="3"/>
    </row>
    <row r="4" spans="2:16" s="2" customFormat="1" ht="34.5" customHeight="1">
      <c r="B4" s="2" t="s">
        <v>5</v>
      </c>
      <c r="D4" s="162" t="str">
        <f>JE!E4</f>
        <v>ABRIL</v>
      </c>
      <c r="E4" s="161">
        <f>JE!F4</f>
        <v>2021</v>
      </c>
      <c r="G4" s="3"/>
      <c r="K4" s="3"/>
      <c r="O4" s="3"/>
      <c r="P4" s="3"/>
    </row>
    <row r="5" spans="2:16" s="2" customFormat="1" ht="34.5" customHeight="1">
      <c r="B5" s="164" t="s">
        <v>6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4"/>
    </row>
    <row r="6" spans="2:16" s="2" customFormat="1" ht="39.75" customHeight="1">
      <c r="B6" s="3" t="s">
        <v>7</v>
      </c>
      <c r="G6" s="3"/>
      <c r="K6" s="3"/>
      <c r="O6" s="3"/>
      <c r="P6" s="3"/>
    </row>
    <row r="7" spans="2:16" s="5" customFormat="1" ht="39.75" customHeight="1">
      <c r="B7" s="170" t="s">
        <v>8</v>
      </c>
      <c r="C7" s="171"/>
      <c r="D7" s="163" t="s">
        <v>9</v>
      </c>
      <c r="E7" s="163"/>
      <c r="F7" s="163"/>
      <c r="G7" s="163"/>
      <c r="H7" s="163" t="s">
        <v>9</v>
      </c>
      <c r="I7" s="163"/>
      <c r="J7" s="163"/>
      <c r="K7" s="163"/>
      <c r="L7" s="163" t="s">
        <v>9</v>
      </c>
      <c r="M7" s="163"/>
      <c r="N7" s="163"/>
      <c r="O7" s="163"/>
      <c r="P7" s="165" t="s">
        <v>10</v>
      </c>
    </row>
    <row r="8" spans="2:16" s="5" customFormat="1" ht="39.75" customHeight="1">
      <c r="B8" s="170"/>
      <c r="C8" s="171"/>
      <c r="D8" s="163" t="s">
        <v>11</v>
      </c>
      <c r="E8" s="163"/>
      <c r="F8" s="163"/>
      <c r="G8" s="163"/>
      <c r="H8" s="163" t="s">
        <v>12</v>
      </c>
      <c r="I8" s="163"/>
      <c r="J8" s="163"/>
      <c r="K8" s="163"/>
      <c r="L8" s="163" t="s">
        <v>13</v>
      </c>
      <c r="M8" s="163"/>
      <c r="N8" s="163"/>
      <c r="O8" s="163"/>
      <c r="P8" s="166"/>
    </row>
    <row r="9" spans="2:16" s="5" customFormat="1" ht="39.75" customHeight="1">
      <c r="B9" s="6" t="s">
        <v>14</v>
      </c>
      <c r="C9" s="7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16</v>
      </c>
      <c r="I9" s="9" t="s">
        <v>17</v>
      </c>
      <c r="J9" s="9" t="s">
        <v>18</v>
      </c>
      <c r="K9" s="9" t="s">
        <v>19</v>
      </c>
      <c r="L9" s="9" t="s">
        <v>16</v>
      </c>
      <c r="M9" s="9" t="s">
        <v>17</v>
      </c>
      <c r="N9" s="9" t="s">
        <v>18</v>
      </c>
      <c r="O9" s="9" t="s">
        <v>19</v>
      </c>
      <c r="P9" s="167"/>
    </row>
    <row r="10" spans="2:16" s="5" customFormat="1" ht="30" customHeight="1">
      <c r="B10" s="10" t="s">
        <v>20</v>
      </c>
      <c r="C10" s="11" t="s">
        <v>21</v>
      </c>
      <c r="D10" s="12">
        <f>TSE!$E$23</f>
        <v>353</v>
      </c>
      <c r="E10" s="13">
        <f>TSE!$F$23</f>
        <v>65</v>
      </c>
      <c r="F10" s="13">
        <f>TSE!$G$23</f>
        <v>5</v>
      </c>
      <c r="G10" s="14">
        <f t="shared" ref="G10:G37" si="0">SUM(D10:F10)</f>
        <v>423</v>
      </c>
      <c r="H10" s="12">
        <f>TSE!$E$37</f>
        <v>403</v>
      </c>
      <c r="I10" s="13">
        <f>TSE!$F$37</f>
        <v>57</v>
      </c>
      <c r="J10" s="13">
        <f>TSE!$G$37</f>
        <v>0</v>
      </c>
      <c r="K10" s="14">
        <f t="shared" ref="K10:K37" si="1">SUM(H10:J10)</f>
        <v>460</v>
      </c>
      <c r="L10" s="12">
        <f>TSE!$E$51</f>
        <v>0</v>
      </c>
      <c r="M10" s="13">
        <f>TSE!$F$51</f>
        <v>0</v>
      </c>
      <c r="N10" s="13">
        <f>TSE!$G$51</f>
        <v>0</v>
      </c>
      <c r="O10" s="14">
        <f t="shared" ref="O10:O37" si="2">SUM(L10:N10)</f>
        <v>0</v>
      </c>
      <c r="P10" s="15">
        <f t="shared" ref="P10:P37" si="3">O10+K10+G10</f>
        <v>883</v>
      </c>
    </row>
    <row r="11" spans="2:16" s="5" customFormat="1" ht="30" customHeight="1">
      <c r="B11" s="16" t="s">
        <v>22</v>
      </c>
      <c r="C11" s="17" t="s">
        <v>23</v>
      </c>
      <c r="D11" s="18">
        <f>'TRE-AC'!$E$23</f>
        <v>41</v>
      </c>
      <c r="E11" s="19">
        <f>'TRE-AC'!$F$23</f>
        <v>3</v>
      </c>
      <c r="F11" s="19">
        <f>'TRE-AC'!$G$23</f>
        <v>0</v>
      </c>
      <c r="G11" s="20">
        <f t="shared" si="0"/>
        <v>44</v>
      </c>
      <c r="H11" s="18">
        <f>'TRE-AC'!$E$37</f>
        <v>66</v>
      </c>
      <c r="I11" s="19">
        <f>'TRE-AC'!$F$37</f>
        <v>5</v>
      </c>
      <c r="J11" s="19">
        <f>'TRE-AC'!$G$37</f>
        <v>0</v>
      </c>
      <c r="K11" s="20">
        <f t="shared" si="1"/>
        <v>71</v>
      </c>
      <c r="L11" s="18">
        <f>'TRE-AC'!$E$51</f>
        <v>0</v>
      </c>
      <c r="M11" s="19">
        <f>'TRE-AC'!$F$51</f>
        <v>0</v>
      </c>
      <c r="N11" s="19">
        <f>'TRE-AC'!$G$51</f>
        <v>0</v>
      </c>
      <c r="O11" s="20">
        <f t="shared" si="2"/>
        <v>0</v>
      </c>
      <c r="P11" s="21">
        <f t="shared" si="3"/>
        <v>115</v>
      </c>
    </row>
    <row r="12" spans="2:16" s="5" customFormat="1" ht="30" customHeight="1">
      <c r="B12" s="16" t="s">
        <v>24</v>
      </c>
      <c r="C12" s="17" t="s">
        <v>25</v>
      </c>
      <c r="D12" s="18">
        <f>'TRE-AL'!$E$23</f>
        <v>96</v>
      </c>
      <c r="E12" s="19">
        <f>'TRE-AL'!$F$23</f>
        <v>20</v>
      </c>
      <c r="F12" s="19">
        <f>'TRE-AL'!$G$23</f>
        <v>0</v>
      </c>
      <c r="G12" s="20">
        <f t="shared" si="0"/>
        <v>116</v>
      </c>
      <c r="H12" s="18">
        <f>'TRE-AL'!$E$37</f>
        <v>146</v>
      </c>
      <c r="I12" s="19">
        <f>'TRE-AL'!$F$37</f>
        <v>15</v>
      </c>
      <c r="J12" s="19">
        <f>'TRE-AL'!$G$37</f>
        <v>0</v>
      </c>
      <c r="K12" s="20">
        <f t="shared" si="1"/>
        <v>161</v>
      </c>
      <c r="L12" s="18">
        <f>'TRE-AL'!$E$51</f>
        <v>0</v>
      </c>
      <c r="M12" s="19">
        <f>'TRE-AL'!$F$51</f>
        <v>0</v>
      </c>
      <c r="N12" s="19">
        <f>'TRE-AL'!$G$51</f>
        <v>0</v>
      </c>
      <c r="O12" s="20">
        <f t="shared" si="2"/>
        <v>0</v>
      </c>
      <c r="P12" s="21">
        <f t="shared" si="3"/>
        <v>277</v>
      </c>
    </row>
    <row r="13" spans="2:16" s="5" customFormat="1" ht="30" customHeight="1">
      <c r="B13" s="16" t="s">
        <v>26</v>
      </c>
      <c r="C13" s="17" t="s">
        <v>27</v>
      </c>
      <c r="D13" s="18">
        <f>'TRE-AM'!$E$23</f>
        <v>126</v>
      </c>
      <c r="E13" s="19">
        <f>'TRE-AM'!$F$23</f>
        <v>4</v>
      </c>
      <c r="F13" s="19">
        <f>'TRE-AM'!$G$23</f>
        <v>0</v>
      </c>
      <c r="G13" s="20">
        <f t="shared" si="0"/>
        <v>130</v>
      </c>
      <c r="H13" s="18">
        <f>'TRE-AM'!$E$37</f>
        <v>163</v>
      </c>
      <c r="I13" s="19">
        <f>'TRE-AM'!$F$37</f>
        <v>18</v>
      </c>
      <c r="J13" s="19">
        <f>'TRE-AM'!$G$37</f>
        <v>0</v>
      </c>
      <c r="K13" s="20">
        <f t="shared" si="1"/>
        <v>181</v>
      </c>
      <c r="L13" s="18">
        <f>'TRE-AM'!$E$51</f>
        <v>0</v>
      </c>
      <c r="M13" s="19">
        <f>'TRE-AM'!$F$51</f>
        <v>0</v>
      </c>
      <c r="N13" s="19">
        <f>'TRE-AM'!$G$51</f>
        <v>0</v>
      </c>
      <c r="O13" s="20">
        <f t="shared" si="2"/>
        <v>0</v>
      </c>
      <c r="P13" s="21">
        <f t="shared" si="3"/>
        <v>311</v>
      </c>
    </row>
    <row r="14" spans="2:16" s="5" customFormat="1" ht="30" customHeight="1">
      <c r="B14" s="16" t="s">
        <v>28</v>
      </c>
      <c r="C14" s="17" t="s">
        <v>29</v>
      </c>
      <c r="D14" s="18">
        <f>'TRE-BA'!$E$23</f>
        <v>342</v>
      </c>
      <c r="E14" s="19">
        <f>'TRE-BA'!$F$23</f>
        <v>22</v>
      </c>
      <c r="F14" s="19">
        <f>'TRE-BA'!$G$23</f>
        <v>1</v>
      </c>
      <c r="G14" s="20">
        <f t="shared" si="0"/>
        <v>365</v>
      </c>
      <c r="H14" s="18">
        <f>'TRE-BA'!$E$37</f>
        <v>482</v>
      </c>
      <c r="I14" s="19">
        <f>'TRE-BA'!$F$37</f>
        <v>33</v>
      </c>
      <c r="J14" s="19">
        <f>'TRE-BA'!$G$37</f>
        <v>3</v>
      </c>
      <c r="K14" s="20">
        <f t="shared" si="1"/>
        <v>518</v>
      </c>
      <c r="L14" s="18">
        <f>'TRE-BA'!$E$51</f>
        <v>0</v>
      </c>
      <c r="M14" s="19">
        <f>'TRE-BA'!$F$51</f>
        <v>0</v>
      </c>
      <c r="N14" s="19">
        <f>'TRE-BA'!$G$51</f>
        <v>0</v>
      </c>
      <c r="O14" s="20">
        <f t="shared" si="2"/>
        <v>0</v>
      </c>
      <c r="P14" s="21">
        <f t="shared" si="3"/>
        <v>883</v>
      </c>
    </row>
    <row r="15" spans="2:16" s="5" customFormat="1" ht="30" customHeight="1">
      <c r="B15" s="16" t="s">
        <v>30</v>
      </c>
      <c r="C15" s="17" t="s">
        <v>31</v>
      </c>
      <c r="D15" s="18">
        <f>'TRE-CE'!$E$23</f>
        <v>220</v>
      </c>
      <c r="E15" s="19">
        <f>'TRE-CE'!$F$23</f>
        <v>22</v>
      </c>
      <c r="F15" s="19">
        <f>'TRE-CE'!$G$23</f>
        <v>2</v>
      </c>
      <c r="G15" s="20">
        <f t="shared" si="0"/>
        <v>244</v>
      </c>
      <c r="H15" s="18">
        <f>'TRE-CE'!$E$37</f>
        <v>347</v>
      </c>
      <c r="I15" s="19">
        <f>'TRE-CE'!$F$37</f>
        <v>17</v>
      </c>
      <c r="J15" s="19">
        <f>'TRE-CE'!$G$37</f>
        <v>1</v>
      </c>
      <c r="K15" s="20">
        <f t="shared" si="1"/>
        <v>365</v>
      </c>
      <c r="L15" s="18">
        <f>'TRE-CE'!$E$51</f>
        <v>0</v>
      </c>
      <c r="M15" s="19">
        <f>'TRE-CE'!$F$51</f>
        <v>0</v>
      </c>
      <c r="N15" s="19">
        <f>'TRE-CE'!$G$51</f>
        <v>0</v>
      </c>
      <c r="O15" s="20">
        <f t="shared" si="2"/>
        <v>0</v>
      </c>
      <c r="P15" s="21">
        <f t="shared" si="3"/>
        <v>609</v>
      </c>
    </row>
    <row r="16" spans="2:16" s="5" customFormat="1" ht="30" customHeight="1">
      <c r="B16" s="16" t="s">
        <v>32</v>
      </c>
      <c r="C16" s="17" t="s">
        <v>33</v>
      </c>
      <c r="D16" s="18">
        <f>'TRE-DF'!$E$23</f>
        <v>73</v>
      </c>
      <c r="E16" s="19">
        <f>'TRE-DF'!$F$23</f>
        <v>9</v>
      </c>
      <c r="F16" s="19">
        <f>'TRE-DF'!$G$23</f>
        <v>2</v>
      </c>
      <c r="G16" s="20">
        <f t="shared" si="0"/>
        <v>84</v>
      </c>
      <c r="H16" s="18">
        <f>'TRE-DF'!$E$37</f>
        <v>121</v>
      </c>
      <c r="I16" s="19">
        <f>'TRE-DF'!$F$37</f>
        <v>9</v>
      </c>
      <c r="J16" s="19">
        <f>'TRE-DF'!$G$37</f>
        <v>1</v>
      </c>
      <c r="K16" s="20">
        <f t="shared" si="1"/>
        <v>131</v>
      </c>
      <c r="L16" s="18">
        <f>'TRE-DF'!$E$51</f>
        <v>0</v>
      </c>
      <c r="M16" s="19">
        <f>'TRE-DF'!$F$51</f>
        <v>0</v>
      </c>
      <c r="N16" s="19">
        <f>'TRE-DF'!$G$51</f>
        <v>0</v>
      </c>
      <c r="O16" s="20">
        <f t="shared" si="2"/>
        <v>0</v>
      </c>
      <c r="P16" s="21">
        <f t="shared" si="3"/>
        <v>215</v>
      </c>
    </row>
    <row r="17" spans="2:16" s="5" customFormat="1" ht="30" customHeight="1">
      <c r="B17" s="16" t="s">
        <v>34</v>
      </c>
      <c r="C17" s="17" t="s">
        <v>35</v>
      </c>
      <c r="D17" s="18">
        <f>'TRE-ES'!$E$23</f>
        <v>125</v>
      </c>
      <c r="E17" s="19">
        <f>'TRE-ES'!$F$23</f>
        <v>6</v>
      </c>
      <c r="F17" s="19">
        <f>'TRE-ES'!$G$23</f>
        <v>1</v>
      </c>
      <c r="G17" s="20">
        <f t="shared" si="0"/>
        <v>132</v>
      </c>
      <c r="H17" s="18">
        <f>'TRE-ES'!$E$37</f>
        <v>185</v>
      </c>
      <c r="I17" s="19">
        <f>'TRE-ES'!$F$37</f>
        <v>12</v>
      </c>
      <c r="J17" s="19">
        <f>'TRE-ES'!$G$37</f>
        <v>0</v>
      </c>
      <c r="K17" s="20">
        <f t="shared" si="1"/>
        <v>197</v>
      </c>
      <c r="L17" s="18">
        <f>'TRE-ES'!$E$51</f>
        <v>0</v>
      </c>
      <c r="M17" s="19">
        <f>'TRE-ES'!$F$51</f>
        <v>0</v>
      </c>
      <c r="N17" s="19">
        <f>'TRE-ES'!$G$51</f>
        <v>0</v>
      </c>
      <c r="O17" s="20">
        <f t="shared" si="2"/>
        <v>0</v>
      </c>
      <c r="P17" s="21">
        <f t="shared" si="3"/>
        <v>329</v>
      </c>
    </row>
    <row r="18" spans="2:16" s="5" customFormat="1" ht="30" customHeight="1">
      <c r="B18" s="16" t="s">
        <v>36</v>
      </c>
      <c r="C18" s="17" t="s">
        <v>37</v>
      </c>
      <c r="D18" s="18">
        <f>'TRE-GO'!$E$23</f>
        <v>196</v>
      </c>
      <c r="E18" s="19">
        <f>'TRE-GO'!$F$23</f>
        <v>21</v>
      </c>
      <c r="F18" s="19">
        <f>'TRE-GO'!$G$23</f>
        <v>0</v>
      </c>
      <c r="G18" s="20">
        <f t="shared" si="0"/>
        <v>217</v>
      </c>
      <c r="H18" s="18">
        <f>'TRE-GO'!$E$37</f>
        <v>267</v>
      </c>
      <c r="I18" s="19">
        <f>'TRE-GO'!$F$37</f>
        <v>29</v>
      </c>
      <c r="J18" s="19">
        <f>'TRE-GO'!$G$37</f>
        <v>1</v>
      </c>
      <c r="K18" s="20">
        <f t="shared" si="1"/>
        <v>297</v>
      </c>
      <c r="L18" s="18">
        <f>'TRE-GO'!$E$51</f>
        <v>0</v>
      </c>
      <c r="M18" s="19">
        <f>'TRE-GO'!$F$51</f>
        <v>0</v>
      </c>
      <c r="N18" s="19">
        <f>'TRE-GO'!$G$51</f>
        <v>0</v>
      </c>
      <c r="O18" s="20">
        <f t="shared" si="2"/>
        <v>0</v>
      </c>
      <c r="P18" s="21">
        <f t="shared" si="3"/>
        <v>514</v>
      </c>
    </row>
    <row r="19" spans="2:16" s="5" customFormat="1" ht="30" customHeight="1">
      <c r="B19" s="16" t="s">
        <v>38</v>
      </c>
      <c r="C19" s="17" t="s">
        <v>39</v>
      </c>
      <c r="D19" s="18">
        <f>'TRE-MA'!$E$23</f>
        <v>153</v>
      </c>
      <c r="E19" s="19">
        <f>'TRE-MA'!$F$23</f>
        <v>44</v>
      </c>
      <c r="F19" s="19">
        <f>'TRE-MA'!$G$23</f>
        <v>0</v>
      </c>
      <c r="G19" s="20">
        <f t="shared" si="0"/>
        <v>197</v>
      </c>
      <c r="H19" s="18">
        <f>'TRE-MA'!$E$37</f>
        <v>228</v>
      </c>
      <c r="I19" s="19">
        <f>'TRE-MA'!$F$37</f>
        <v>49</v>
      </c>
      <c r="J19" s="19">
        <f>'TRE-MA'!$G$37</f>
        <v>1</v>
      </c>
      <c r="K19" s="20">
        <f t="shared" si="1"/>
        <v>278</v>
      </c>
      <c r="L19" s="18">
        <f>'TRE-MA'!$E$51</f>
        <v>0</v>
      </c>
      <c r="M19" s="19">
        <f>'TRE-MA'!$F$51</f>
        <v>0</v>
      </c>
      <c r="N19" s="19">
        <f>'TRE-MA'!$G$51</f>
        <v>0</v>
      </c>
      <c r="O19" s="20">
        <f t="shared" si="2"/>
        <v>0</v>
      </c>
      <c r="P19" s="21">
        <f t="shared" si="3"/>
        <v>475</v>
      </c>
    </row>
    <row r="20" spans="2:16" s="5" customFormat="1" ht="30" customHeight="1">
      <c r="B20" s="16" t="s">
        <v>40</v>
      </c>
      <c r="C20" s="17" t="s">
        <v>41</v>
      </c>
      <c r="D20" s="18">
        <f>'TRE-MT'!$E$23</f>
        <v>109</v>
      </c>
      <c r="E20" s="19">
        <f>'TRE-MT'!$F$23</f>
        <v>6</v>
      </c>
      <c r="F20" s="19">
        <f>'TRE-MT'!$G$23</f>
        <v>1</v>
      </c>
      <c r="G20" s="20">
        <f t="shared" si="0"/>
        <v>116</v>
      </c>
      <c r="H20" s="18">
        <f>'TRE-MT'!$E$37</f>
        <v>170</v>
      </c>
      <c r="I20" s="19">
        <f>'TRE-MT'!$F$37</f>
        <v>4</v>
      </c>
      <c r="J20" s="19">
        <f>'TRE-MT'!$G$37</f>
        <v>1</v>
      </c>
      <c r="K20" s="20">
        <f t="shared" si="1"/>
        <v>175</v>
      </c>
      <c r="L20" s="18">
        <f>'TRE-MT'!$E$51</f>
        <v>0</v>
      </c>
      <c r="M20" s="19">
        <f>'TRE-MT'!$F$51</f>
        <v>0</v>
      </c>
      <c r="N20" s="19">
        <f>'TRE-MT'!$G$51</f>
        <v>0</v>
      </c>
      <c r="O20" s="20">
        <f t="shared" si="2"/>
        <v>0</v>
      </c>
      <c r="P20" s="21">
        <f t="shared" si="3"/>
        <v>291</v>
      </c>
    </row>
    <row r="21" spans="2:16" s="5" customFormat="1" ht="30" customHeight="1">
      <c r="B21" s="16" t="s">
        <v>42</v>
      </c>
      <c r="C21" s="17" t="s">
        <v>43</v>
      </c>
      <c r="D21" s="18">
        <f>'TRE-MS'!$E$23</f>
        <v>109</v>
      </c>
      <c r="E21" s="19">
        <f>'TRE-MS'!$F$23</f>
        <v>9</v>
      </c>
      <c r="F21" s="19">
        <f>'TRE-MS'!$G$23</f>
        <v>0</v>
      </c>
      <c r="G21" s="20">
        <f t="shared" si="0"/>
        <v>118</v>
      </c>
      <c r="H21" s="18">
        <f>'TRE-MS'!$E$37</f>
        <v>150</v>
      </c>
      <c r="I21" s="19">
        <f>'TRE-MS'!$F$37</f>
        <v>7</v>
      </c>
      <c r="J21" s="19">
        <f>'TRE-MS'!$G$37</f>
        <v>1</v>
      </c>
      <c r="K21" s="20">
        <f t="shared" si="1"/>
        <v>158</v>
      </c>
      <c r="L21" s="18">
        <f>'TRE-MS'!$E$51</f>
        <v>0</v>
      </c>
      <c r="M21" s="19">
        <f>'TRE-MS'!$F$51</f>
        <v>0</v>
      </c>
      <c r="N21" s="19">
        <f>'TRE-MS'!$G$51</f>
        <v>0</v>
      </c>
      <c r="O21" s="20">
        <f t="shared" si="2"/>
        <v>0</v>
      </c>
      <c r="P21" s="21">
        <f t="shared" si="3"/>
        <v>276</v>
      </c>
    </row>
    <row r="22" spans="2:16" s="5" customFormat="1" ht="30" customHeight="1">
      <c r="B22" s="16" t="s">
        <v>44</v>
      </c>
      <c r="C22" s="17" t="s">
        <v>45</v>
      </c>
      <c r="D22" s="18">
        <f>'TRE-MG'!$E$23</f>
        <v>636</v>
      </c>
      <c r="E22" s="19">
        <f>'TRE-MG'!$F$23</f>
        <v>47</v>
      </c>
      <c r="F22" s="19">
        <f>'TRE-MG'!$G$23</f>
        <v>1</v>
      </c>
      <c r="G22" s="20">
        <f t="shared" si="0"/>
        <v>684</v>
      </c>
      <c r="H22" s="18">
        <f>'TRE-MG'!$E$37</f>
        <v>971</v>
      </c>
      <c r="I22" s="19">
        <f>'TRE-MG'!$F$37</f>
        <v>39</v>
      </c>
      <c r="J22" s="19">
        <f>'TRE-MG'!$G$37</f>
        <v>3</v>
      </c>
      <c r="K22" s="20">
        <f t="shared" si="1"/>
        <v>1013</v>
      </c>
      <c r="L22" s="18">
        <f>'TRE-MG'!$E$51</f>
        <v>0</v>
      </c>
      <c r="M22" s="19">
        <f>'TRE-MG'!$F$51</f>
        <v>0</v>
      </c>
      <c r="N22" s="19">
        <f>'TRE-MG'!$G$51</f>
        <v>0</v>
      </c>
      <c r="O22" s="20">
        <f t="shared" si="2"/>
        <v>0</v>
      </c>
      <c r="P22" s="21">
        <f t="shared" si="3"/>
        <v>1697</v>
      </c>
    </row>
    <row r="23" spans="2:16" s="5" customFormat="1" ht="30" customHeight="1">
      <c r="B23" s="16" t="s">
        <v>46</v>
      </c>
      <c r="C23" s="17" t="s">
        <v>47</v>
      </c>
      <c r="D23" s="18">
        <f>'TRE-PA'!$E$23</f>
        <v>181</v>
      </c>
      <c r="E23" s="19">
        <f>'TRE-PA'!$F$23</f>
        <v>17</v>
      </c>
      <c r="F23" s="19">
        <f>'TRE-PA'!$G$23</f>
        <v>0</v>
      </c>
      <c r="G23" s="20">
        <f t="shared" si="0"/>
        <v>198</v>
      </c>
      <c r="H23" s="18">
        <f>'TRE-PA'!$E$37</f>
        <v>269</v>
      </c>
      <c r="I23" s="19">
        <f>'TRE-PA'!$F$37</f>
        <v>17</v>
      </c>
      <c r="J23" s="19">
        <f>'TRE-PA'!$G$37</f>
        <v>0</v>
      </c>
      <c r="K23" s="20">
        <f t="shared" si="1"/>
        <v>286</v>
      </c>
      <c r="L23" s="18">
        <f>'TRE-PA'!$E$51</f>
        <v>0</v>
      </c>
      <c r="M23" s="19">
        <f>'TRE-PA'!$F$51</f>
        <v>0</v>
      </c>
      <c r="N23" s="19">
        <f>'TRE-PA'!$G$51</f>
        <v>0</v>
      </c>
      <c r="O23" s="20">
        <f t="shared" si="2"/>
        <v>0</v>
      </c>
      <c r="P23" s="21">
        <f t="shared" si="3"/>
        <v>484</v>
      </c>
    </row>
    <row r="24" spans="2:16" s="5" customFormat="1" ht="30" customHeight="1">
      <c r="B24" s="16" t="s">
        <v>48</v>
      </c>
      <c r="C24" s="17" t="s">
        <v>49</v>
      </c>
      <c r="D24" s="18">
        <f>'TRE-PB'!$E$23</f>
        <v>145</v>
      </c>
      <c r="E24" s="19">
        <f>'TRE-PB'!$F$23</f>
        <v>10</v>
      </c>
      <c r="F24" s="19">
        <f>'TRE-PB'!$G$23</f>
        <v>0</v>
      </c>
      <c r="G24" s="20">
        <f t="shared" si="0"/>
        <v>155</v>
      </c>
      <c r="H24" s="18">
        <f>'TRE-PB'!$E$37</f>
        <v>215</v>
      </c>
      <c r="I24" s="19">
        <f>'TRE-PB'!$F$37</f>
        <v>17</v>
      </c>
      <c r="J24" s="19">
        <f>'TRE-PB'!$G$37</f>
        <v>0</v>
      </c>
      <c r="K24" s="20">
        <f t="shared" si="1"/>
        <v>232</v>
      </c>
      <c r="L24" s="18">
        <f>'TRE-PB'!$E$51</f>
        <v>0</v>
      </c>
      <c r="M24" s="19">
        <f>'TRE-PB'!$F$51</f>
        <v>0</v>
      </c>
      <c r="N24" s="19">
        <f>'TRE-PB'!$G$51</f>
        <v>0</v>
      </c>
      <c r="O24" s="20">
        <f t="shared" si="2"/>
        <v>0</v>
      </c>
      <c r="P24" s="21">
        <f t="shared" si="3"/>
        <v>387</v>
      </c>
    </row>
    <row r="25" spans="2:16" s="5" customFormat="1" ht="30" customHeight="1">
      <c r="B25" s="16" t="s">
        <v>50</v>
      </c>
      <c r="C25" s="17" t="s">
        <v>51</v>
      </c>
      <c r="D25" s="18">
        <f>'TRE-PR'!$E$23</f>
        <v>360</v>
      </c>
      <c r="E25" s="19">
        <f>'TRE-PR'!$F$23</f>
        <v>21</v>
      </c>
      <c r="F25" s="19">
        <f>'TRE-PR'!$G$23</f>
        <v>4</v>
      </c>
      <c r="G25" s="20">
        <f t="shared" si="0"/>
        <v>385</v>
      </c>
      <c r="H25" s="18">
        <f>'TRE-PR'!$E$37</f>
        <v>459</v>
      </c>
      <c r="I25" s="19">
        <f>'TRE-PR'!$F$37</f>
        <v>19</v>
      </c>
      <c r="J25" s="19">
        <f>'TRE-PR'!$G$37</f>
        <v>1</v>
      </c>
      <c r="K25" s="20">
        <f t="shared" si="1"/>
        <v>479</v>
      </c>
      <c r="L25" s="18">
        <f>'TRE-PR'!$E$51</f>
        <v>0</v>
      </c>
      <c r="M25" s="19">
        <f>'TRE-PR'!$F$51</f>
        <v>0</v>
      </c>
      <c r="N25" s="19">
        <f>'TRE-PR'!$G$51</f>
        <v>0</v>
      </c>
      <c r="O25" s="20">
        <f t="shared" si="2"/>
        <v>0</v>
      </c>
      <c r="P25" s="21">
        <f t="shared" si="3"/>
        <v>864</v>
      </c>
    </row>
    <row r="26" spans="2:16" s="5" customFormat="1" ht="30" customHeight="1">
      <c r="B26" s="16" t="s">
        <v>52</v>
      </c>
      <c r="C26" s="17" t="s">
        <v>53</v>
      </c>
      <c r="D26" s="18">
        <f>'TRE-PE'!$E$23</f>
        <v>254</v>
      </c>
      <c r="E26" s="19">
        <f>'TRE-PE'!$F$23</f>
        <v>32</v>
      </c>
      <c r="F26" s="19">
        <f>'TRE-PE'!$G$23</f>
        <v>3</v>
      </c>
      <c r="G26" s="20">
        <f t="shared" si="0"/>
        <v>289</v>
      </c>
      <c r="H26" s="18">
        <f>'TRE-PE'!$E$37</f>
        <v>374</v>
      </c>
      <c r="I26" s="19">
        <f>'TRE-PE'!$F$37</f>
        <v>38</v>
      </c>
      <c r="J26" s="19">
        <f>'TRE-PE'!$G$37</f>
        <v>1</v>
      </c>
      <c r="K26" s="20">
        <f t="shared" si="1"/>
        <v>413</v>
      </c>
      <c r="L26" s="18">
        <f>'TRE-PE'!$E$51</f>
        <v>0</v>
      </c>
      <c r="M26" s="19">
        <f>'TRE-PE'!$F$51</f>
        <v>0</v>
      </c>
      <c r="N26" s="19">
        <f>'TRE-PE'!$G$51</f>
        <v>0</v>
      </c>
      <c r="O26" s="20">
        <f t="shared" si="2"/>
        <v>0</v>
      </c>
      <c r="P26" s="21">
        <f t="shared" si="3"/>
        <v>702</v>
      </c>
    </row>
    <row r="27" spans="2:16" s="5" customFormat="1" ht="30" customHeight="1">
      <c r="B27" s="16" t="s">
        <v>54</v>
      </c>
      <c r="C27" s="17" t="s">
        <v>55</v>
      </c>
      <c r="D27" s="18">
        <f>'TRE-PI'!$E$23</f>
        <v>157</v>
      </c>
      <c r="E27" s="19">
        <f>'TRE-PI'!$F$23</f>
        <v>15</v>
      </c>
      <c r="F27" s="19">
        <f>'TRE-PI'!$G$23</f>
        <v>0</v>
      </c>
      <c r="G27" s="20">
        <f t="shared" si="0"/>
        <v>172</v>
      </c>
      <c r="H27" s="18">
        <f>'TRE-PI'!$E$37</f>
        <v>220</v>
      </c>
      <c r="I27" s="19">
        <f>'TRE-PI'!$F$37</f>
        <v>18</v>
      </c>
      <c r="J27" s="19">
        <f>'TRE-PI'!$G$37</f>
        <v>0</v>
      </c>
      <c r="K27" s="20">
        <f t="shared" si="1"/>
        <v>238</v>
      </c>
      <c r="L27" s="18">
        <f>'TRE-PI'!$E$51</f>
        <v>0</v>
      </c>
      <c r="M27" s="19">
        <f>'TRE-PI'!$F$51</f>
        <v>0</v>
      </c>
      <c r="N27" s="19">
        <f>'TRE-PI'!$G$51</f>
        <v>0</v>
      </c>
      <c r="O27" s="20">
        <f t="shared" si="2"/>
        <v>0</v>
      </c>
      <c r="P27" s="21">
        <f t="shared" si="3"/>
        <v>410</v>
      </c>
    </row>
    <row r="28" spans="2:16" s="5" customFormat="1" ht="30" customHeight="1">
      <c r="B28" s="16" t="s">
        <v>56</v>
      </c>
      <c r="C28" s="17" t="s">
        <v>57</v>
      </c>
      <c r="D28" s="18">
        <f>'TRE-RJ'!$E$23</f>
        <v>476</v>
      </c>
      <c r="E28" s="19">
        <f>'TRE-RJ'!$F$23</f>
        <v>23</v>
      </c>
      <c r="F28" s="19">
        <f>'TRE-RJ'!$G$23</f>
        <v>2</v>
      </c>
      <c r="G28" s="20">
        <f t="shared" si="0"/>
        <v>501</v>
      </c>
      <c r="H28" s="18">
        <f>'TRE-RJ'!$E$37</f>
        <v>734</v>
      </c>
      <c r="I28" s="19">
        <f>'TRE-RJ'!$F$37</f>
        <v>29</v>
      </c>
      <c r="J28" s="19">
        <f>'TRE-RJ'!$G$37</f>
        <v>3</v>
      </c>
      <c r="K28" s="20">
        <f t="shared" si="1"/>
        <v>766</v>
      </c>
      <c r="L28" s="18">
        <f>'TRE-RJ'!$E$51</f>
        <v>6</v>
      </c>
      <c r="M28" s="19">
        <f>'TRE-RJ'!$F$51</f>
        <v>1</v>
      </c>
      <c r="N28" s="19">
        <f>'TRE-RJ'!$G$51</f>
        <v>0</v>
      </c>
      <c r="O28" s="20">
        <f t="shared" si="2"/>
        <v>7</v>
      </c>
      <c r="P28" s="21">
        <f t="shared" si="3"/>
        <v>1274</v>
      </c>
    </row>
    <row r="29" spans="2:16" s="5" customFormat="1" ht="30" customHeight="1">
      <c r="B29" s="16" t="s">
        <v>58</v>
      </c>
      <c r="C29" s="17" t="s">
        <v>59</v>
      </c>
      <c r="D29" s="18">
        <f>'TRE-RN'!$E$23</f>
        <v>125</v>
      </c>
      <c r="E29" s="19">
        <f>'TRE-RN'!$F$23</f>
        <v>18</v>
      </c>
      <c r="F29" s="19">
        <f>'TRE-RN'!$G$23</f>
        <v>0</v>
      </c>
      <c r="G29" s="20">
        <f t="shared" si="0"/>
        <v>143</v>
      </c>
      <c r="H29" s="18">
        <f>'TRE-RN'!$E$37</f>
        <v>189</v>
      </c>
      <c r="I29" s="19">
        <f>'TRE-RN'!$F$37</f>
        <v>15</v>
      </c>
      <c r="J29" s="19">
        <f>'TRE-RN'!$G$37</f>
        <v>0</v>
      </c>
      <c r="K29" s="20">
        <f t="shared" si="1"/>
        <v>204</v>
      </c>
      <c r="L29" s="18">
        <f>'TRE-RN'!$E$51</f>
        <v>0</v>
      </c>
      <c r="M29" s="19">
        <f>'TRE-RN'!$F$51</f>
        <v>0</v>
      </c>
      <c r="N29" s="19">
        <f>'TRE-RN'!$G$51</f>
        <v>0</v>
      </c>
      <c r="O29" s="20">
        <f t="shared" si="2"/>
        <v>0</v>
      </c>
      <c r="P29" s="21">
        <f t="shared" si="3"/>
        <v>347</v>
      </c>
    </row>
    <row r="30" spans="2:16" s="5" customFormat="1" ht="30" customHeight="1">
      <c r="B30" s="16" t="s">
        <v>60</v>
      </c>
      <c r="C30" s="17" t="s">
        <v>61</v>
      </c>
      <c r="D30" s="18">
        <f>'TRE-RS'!$E$23</f>
        <v>315</v>
      </c>
      <c r="E30" s="19">
        <f>'TRE-RS'!$F$23</f>
        <v>8</v>
      </c>
      <c r="F30" s="19">
        <f>'TRE-RS'!$G$23</f>
        <v>0</v>
      </c>
      <c r="G30" s="20">
        <f t="shared" si="0"/>
        <v>323</v>
      </c>
      <c r="H30" s="18">
        <f>'TRE-RS'!$E$37</f>
        <v>435</v>
      </c>
      <c r="I30" s="19">
        <f>'TRE-RS'!$F$37</f>
        <v>13</v>
      </c>
      <c r="J30" s="19">
        <f>'TRE-RS'!$G$37</f>
        <v>0</v>
      </c>
      <c r="K30" s="20">
        <f t="shared" si="1"/>
        <v>448</v>
      </c>
      <c r="L30" s="18">
        <f>'TRE-RS'!$E$51</f>
        <v>0</v>
      </c>
      <c r="M30" s="19">
        <f>'TRE-RS'!$F$51</f>
        <v>0</v>
      </c>
      <c r="N30" s="19">
        <f>'TRE-RS'!$G$51</f>
        <v>0</v>
      </c>
      <c r="O30" s="20">
        <f t="shared" si="2"/>
        <v>0</v>
      </c>
      <c r="P30" s="21">
        <f t="shared" si="3"/>
        <v>771</v>
      </c>
    </row>
    <row r="31" spans="2:16" s="5" customFormat="1" ht="30" customHeight="1">
      <c r="B31" s="16" t="s">
        <v>62</v>
      </c>
      <c r="C31" s="17" t="s">
        <v>63</v>
      </c>
      <c r="D31" s="18">
        <f>'TRE-RO'!$E$23</f>
        <v>73</v>
      </c>
      <c r="E31" s="19">
        <f>'TRE-RO'!$F$23</f>
        <v>5</v>
      </c>
      <c r="F31" s="19">
        <f>'TRE-RO'!$G$23</f>
        <v>0</v>
      </c>
      <c r="G31" s="20">
        <f t="shared" si="0"/>
        <v>78</v>
      </c>
      <c r="H31" s="18">
        <f>'TRE-RO'!$E$37</f>
        <v>109</v>
      </c>
      <c r="I31" s="19">
        <f>'TRE-RO'!$F$37</f>
        <v>7</v>
      </c>
      <c r="J31" s="19">
        <f>'TRE-RO'!$G$37</f>
        <v>0</v>
      </c>
      <c r="K31" s="20">
        <f t="shared" si="1"/>
        <v>116</v>
      </c>
      <c r="L31" s="18">
        <f>'TRE-RO'!$E$51</f>
        <v>0</v>
      </c>
      <c r="M31" s="19">
        <f>'TRE-RO'!$F$51</f>
        <v>0</v>
      </c>
      <c r="N31" s="19">
        <f>'TRE-RO'!$G$51</f>
        <v>0</v>
      </c>
      <c r="O31" s="20">
        <f t="shared" si="2"/>
        <v>0</v>
      </c>
      <c r="P31" s="21">
        <f t="shared" si="3"/>
        <v>194</v>
      </c>
    </row>
    <row r="32" spans="2:16" s="5" customFormat="1" ht="30" customHeight="1">
      <c r="B32" s="16" t="s">
        <v>64</v>
      </c>
      <c r="C32" s="17" t="s">
        <v>65</v>
      </c>
      <c r="D32" s="18">
        <f>'TRE-SC'!$E$23</f>
        <v>179</v>
      </c>
      <c r="E32" s="19">
        <f>'TRE-SC'!$F$23</f>
        <v>16</v>
      </c>
      <c r="F32" s="19">
        <f>'TRE-SC'!$G$23</f>
        <v>0</v>
      </c>
      <c r="G32" s="20">
        <f t="shared" si="0"/>
        <v>195</v>
      </c>
      <c r="H32" s="18">
        <f>'TRE-SC'!$E$37</f>
        <v>265</v>
      </c>
      <c r="I32" s="19">
        <f>'TRE-SC'!$F$37</f>
        <v>25</v>
      </c>
      <c r="J32" s="19">
        <f>'TRE-SC'!$G$37</f>
        <v>0</v>
      </c>
      <c r="K32" s="20">
        <f t="shared" si="1"/>
        <v>290</v>
      </c>
      <c r="L32" s="18">
        <f>'TRE-SC'!$E$51</f>
        <v>0</v>
      </c>
      <c r="M32" s="19">
        <f>'TRE-SC'!$F$51</f>
        <v>0</v>
      </c>
      <c r="N32" s="19">
        <f>'TRE-SC'!$G$51</f>
        <v>0</v>
      </c>
      <c r="O32" s="20">
        <f t="shared" si="2"/>
        <v>0</v>
      </c>
      <c r="P32" s="21">
        <f t="shared" si="3"/>
        <v>485</v>
      </c>
    </row>
    <row r="33" spans="2:16" s="5" customFormat="1" ht="30" customHeight="1">
      <c r="B33" s="16" t="s">
        <v>66</v>
      </c>
      <c r="C33" s="17" t="s">
        <v>67</v>
      </c>
      <c r="D33" s="18">
        <f>'TRE-SP'!$E$23</f>
        <v>743</v>
      </c>
      <c r="E33" s="19">
        <f>'TRE-SP'!$F$23</f>
        <v>65</v>
      </c>
      <c r="F33" s="19">
        <f>'TRE-SP'!$G$23</f>
        <v>1</v>
      </c>
      <c r="G33" s="20">
        <f t="shared" si="0"/>
        <v>809</v>
      </c>
      <c r="H33" s="18">
        <f>'TRE-SP'!$E$37</f>
        <v>1146</v>
      </c>
      <c r="I33" s="19">
        <f>'TRE-SP'!$F$37</f>
        <v>73</v>
      </c>
      <c r="J33" s="19">
        <f>'TRE-SP'!$G$37</f>
        <v>4</v>
      </c>
      <c r="K33" s="20">
        <f t="shared" si="1"/>
        <v>1223</v>
      </c>
      <c r="L33" s="18">
        <f>'TRE-SP'!$E$51</f>
        <v>0</v>
      </c>
      <c r="M33" s="19">
        <f>'TRE-SP'!$F$51</f>
        <v>0</v>
      </c>
      <c r="N33" s="19">
        <f>'TRE-SP'!$G$51</f>
        <v>0</v>
      </c>
      <c r="O33" s="20">
        <f t="shared" si="2"/>
        <v>0</v>
      </c>
      <c r="P33" s="21">
        <f t="shared" si="3"/>
        <v>2032</v>
      </c>
    </row>
    <row r="34" spans="2:16" s="5" customFormat="1" ht="30" customHeight="1">
      <c r="B34" s="16" t="s">
        <v>68</v>
      </c>
      <c r="C34" s="17" t="s">
        <v>69</v>
      </c>
      <c r="D34" s="18">
        <f>'TRE-SE'!$E$23</f>
        <v>75</v>
      </c>
      <c r="E34" s="19">
        <f>'TRE-SE'!$F$23</f>
        <v>10</v>
      </c>
      <c r="F34" s="19">
        <f>'TRE-SE'!$G$23</f>
        <v>0</v>
      </c>
      <c r="G34" s="20">
        <f t="shared" si="0"/>
        <v>85</v>
      </c>
      <c r="H34" s="18">
        <f>'TRE-SE'!$E$37</f>
        <v>120</v>
      </c>
      <c r="I34" s="19">
        <f>'TRE-SE'!$F$37</f>
        <v>11</v>
      </c>
      <c r="J34" s="19">
        <f>'TRE-SE'!$G$37</f>
        <v>1</v>
      </c>
      <c r="K34" s="20">
        <f t="shared" si="1"/>
        <v>132</v>
      </c>
      <c r="L34" s="18">
        <f>'TRE-SE'!$E$51</f>
        <v>0</v>
      </c>
      <c r="M34" s="19">
        <f>'TRE-SE'!$F$51</f>
        <v>0</v>
      </c>
      <c r="N34" s="19">
        <f>'TRE-SE'!$G$51</f>
        <v>0</v>
      </c>
      <c r="O34" s="20">
        <f t="shared" si="2"/>
        <v>0</v>
      </c>
      <c r="P34" s="21">
        <f t="shared" si="3"/>
        <v>217</v>
      </c>
    </row>
    <row r="35" spans="2:16" s="5" customFormat="1" ht="30" customHeight="1">
      <c r="B35" s="16" t="s">
        <v>70</v>
      </c>
      <c r="C35" s="17" t="s">
        <v>71</v>
      </c>
      <c r="D35" s="18">
        <f>'TRE-TO'!$E$23</f>
        <v>72</v>
      </c>
      <c r="E35" s="19">
        <f>'TRE-TO'!$F$23</f>
        <v>7</v>
      </c>
      <c r="F35" s="19">
        <f>'TRE-TO'!$G$23</f>
        <v>0</v>
      </c>
      <c r="G35" s="20">
        <f t="shared" si="0"/>
        <v>79</v>
      </c>
      <c r="H35" s="18">
        <f>'TRE-TO'!$E$37</f>
        <v>110</v>
      </c>
      <c r="I35" s="19">
        <f>'TRE-TO'!$F$37</f>
        <v>12</v>
      </c>
      <c r="J35" s="19">
        <f>'TRE-TO'!$G$37</f>
        <v>0</v>
      </c>
      <c r="K35" s="20">
        <f t="shared" si="1"/>
        <v>122</v>
      </c>
      <c r="L35" s="18">
        <f>'TRE-TO'!$E$51</f>
        <v>0</v>
      </c>
      <c r="M35" s="19">
        <f>'TRE-TO'!$F$51</f>
        <v>0</v>
      </c>
      <c r="N35" s="19">
        <f>'TRE-TO'!$G$51</f>
        <v>0</v>
      </c>
      <c r="O35" s="20">
        <f t="shared" si="2"/>
        <v>0</v>
      </c>
      <c r="P35" s="21">
        <f t="shared" si="3"/>
        <v>201</v>
      </c>
    </row>
    <row r="36" spans="2:16" s="5" customFormat="1" ht="30" customHeight="1">
      <c r="B36" s="16" t="s">
        <v>72</v>
      </c>
      <c r="C36" s="17" t="s">
        <v>73</v>
      </c>
      <c r="D36" s="18">
        <f>'TRE-RR'!$E$23</f>
        <v>34</v>
      </c>
      <c r="E36" s="19">
        <f>'TRE-RR'!$F$23</f>
        <v>5</v>
      </c>
      <c r="F36" s="19">
        <f>'TRE-RR'!$G$23</f>
        <v>0</v>
      </c>
      <c r="G36" s="20">
        <f t="shared" si="0"/>
        <v>39</v>
      </c>
      <c r="H36" s="18">
        <f>'TRE-RR'!$E$37</f>
        <v>63</v>
      </c>
      <c r="I36" s="19">
        <f>'TRE-RR'!$F$37</f>
        <v>5</v>
      </c>
      <c r="J36" s="19">
        <f>'TRE-RR'!$G$37</f>
        <v>0</v>
      </c>
      <c r="K36" s="20">
        <f t="shared" si="1"/>
        <v>68</v>
      </c>
      <c r="L36" s="18">
        <f>'TRE-RR'!$E$51</f>
        <v>0</v>
      </c>
      <c r="M36" s="19">
        <f>'TRE-RR'!$F$51</f>
        <v>0</v>
      </c>
      <c r="N36" s="19">
        <f>'TRE-RR'!$G$51</f>
        <v>0</v>
      </c>
      <c r="O36" s="20">
        <f t="shared" si="2"/>
        <v>0</v>
      </c>
      <c r="P36" s="21">
        <f t="shared" si="3"/>
        <v>107</v>
      </c>
    </row>
    <row r="37" spans="2:16" s="5" customFormat="1" ht="30" customHeight="1">
      <c r="B37" s="22" t="s">
        <v>74</v>
      </c>
      <c r="C37" s="23" t="s">
        <v>75</v>
      </c>
      <c r="D37" s="24">
        <f>'TRE-AP'!$E$23</f>
        <v>43</v>
      </c>
      <c r="E37" s="25">
        <f>'TRE-AP'!$F$23</f>
        <v>3</v>
      </c>
      <c r="F37" s="25">
        <f>'TRE-AP'!$G$23</f>
        <v>0</v>
      </c>
      <c r="G37" s="26">
        <f t="shared" si="0"/>
        <v>46</v>
      </c>
      <c r="H37" s="24">
        <f>'TRE-AP'!$E$37</f>
        <v>66</v>
      </c>
      <c r="I37" s="25">
        <f>'TRE-AP'!$F$37</f>
        <v>4</v>
      </c>
      <c r="J37" s="25">
        <f>'TRE-AP'!$G$37</f>
        <v>0</v>
      </c>
      <c r="K37" s="26">
        <f t="shared" si="1"/>
        <v>70</v>
      </c>
      <c r="L37" s="24">
        <f>'TRE-AP'!$E$51</f>
        <v>0</v>
      </c>
      <c r="M37" s="25">
        <f>'TRE-AP'!$F$51</f>
        <v>0</v>
      </c>
      <c r="N37" s="25">
        <f>'TRE-AP'!$G$51</f>
        <v>0</v>
      </c>
      <c r="O37" s="26">
        <f t="shared" si="2"/>
        <v>0</v>
      </c>
      <c r="P37" s="27">
        <f t="shared" si="3"/>
        <v>116</v>
      </c>
    </row>
    <row r="38" spans="2:16" s="5" customFormat="1" ht="30" customHeight="1">
      <c r="B38" s="168" t="s">
        <v>10</v>
      </c>
      <c r="C38" s="169"/>
      <c r="D38" s="28">
        <f t="shared" ref="D38:P38" si="4">SUM(D10:D37)</f>
        <v>5811</v>
      </c>
      <c r="E38" s="29">
        <f t="shared" si="4"/>
        <v>533</v>
      </c>
      <c r="F38" s="29">
        <f t="shared" si="4"/>
        <v>23</v>
      </c>
      <c r="G38" s="29">
        <f t="shared" si="4"/>
        <v>6367</v>
      </c>
      <c r="H38" s="29">
        <f t="shared" si="4"/>
        <v>8473</v>
      </c>
      <c r="I38" s="29">
        <f t="shared" si="4"/>
        <v>597</v>
      </c>
      <c r="J38" s="29">
        <f t="shared" si="4"/>
        <v>22</v>
      </c>
      <c r="K38" s="29">
        <f t="shared" si="4"/>
        <v>9092</v>
      </c>
      <c r="L38" s="29">
        <f t="shared" si="4"/>
        <v>6</v>
      </c>
      <c r="M38" s="29">
        <f t="shared" si="4"/>
        <v>1</v>
      </c>
      <c r="N38" s="29">
        <f t="shared" si="4"/>
        <v>0</v>
      </c>
      <c r="O38" s="29">
        <f t="shared" si="4"/>
        <v>7</v>
      </c>
      <c r="P38" s="30">
        <f t="shared" si="4"/>
        <v>15466</v>
      </c>
    </row>
    <row r="39" spans="2:16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N3:P3 J3:K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35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94</v>
      </c>
      <c r="F10" s="82">
        <v>3</v>
      </c>
      <c r="G10" s="82">
        <v>1</v>
      </c>
      <c r="H10" s="83">
        <f t="shared" ref="H10:H37" si="0">SUM(E10:G10)</f>
        <v>98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3</v>
      </c>
      <c r="F11" s="82">
        <v>1</v>
      </c>
      <c r="G11" s="82">
        <v>0</v>
      </c>
      <c r="H11" s="83">
        <f t="shared" si="0"/>
        <v>4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</v>
      </c>
      <c r="F12" s="82">
        <v>0</v>
      </c>
      <c r="G12" s="82">
        <v>0</v>
      </c>
      <c r="H12" s="83">
        <f t="shared" si="0"/>
        <v>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10</v>
      </c>
      <c r="F13" s="82">
        <v>0</v>
      </c>
      <c r="G13" s="82">
        <v>0</v>
      </c>
      <c r="H13" s="83">
        <f t="shared" si="0"/>
        <v>10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4</v>
      </c>
      <c r="F14" s="82">
        <v>0</v>
      </c>
      <c r="G14" s="82">
        <v>0</v>
      </c>
      <c r="H14" s="83">
        <f t="shared" si="0"/>
        <v>4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4</v>
      </c>
      <c r="F15" s="82">
        <v>0</v>
      </c>
      <c r="G15" s="82">
        <v>0</v>
      </c>
      <c r="H15" s="83">
        <f t="shared" si="0"/>
        <v>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2</v>
      </c>
      <c r="F16" s="82">
        <v>2</v>
      </c>
      <c r="G16" s="82">
        <v>0</v>
      </c>
      <c r="H16" s="83">
        <f t="shared" si="0"/>
        <v>4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</v>
      </c>
      <c r="F17" s="82">
        <v>0</v>
      </c>
      <c r="G17" s="82">
        <v>0</v>
      </c>
      <c r="H17" s="83">
        <f t="shared" si="0"/>
        <v>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1</v>
      </c>
      <c r="F18" s="82">
        <v>0</v>
      </c>
      <c r="G18" s="82">
        <v>0</v>
      </c>
      <c r="H18" s="83">
        <f t="shared" si="0"/>
        <v>1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1</v>
      </c>
      <c r="F19" s="82">
        <v>0</v>
      </c>
      <c r="G19" s="82">
        <v>0</v>
      </c>
      <c r="H19" s="83">
        <f t="shared" si="0"/>
        <v>1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2</v>
      </c>
      <c r="F22" s="82">
        <v>0</v>
      </c>
      <c r="G22" s="82">
        <v>0</v>
      </c>
      <c r="H22" s="83">
        <f t="shared" si="0"/>
        <v>2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125</v>
      </c>
      <c r="F23" s="88">
        <f>SUM(F10:F22)</f>
        <v>6</v>
      </c>
      <c r="G23" s="88">
        <f>SUM(G10:G22)</f>
        <v>1</v>
      </c>
      <c r="H23" s="88">
        <f t="shared" si="0"/>
        <v>132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129</v>
      </c>
      <c r="F24" s="82">
        <v>5</v>
      </c>
      <c r="G24" s="82">
        <v>0</v>
      </c>
      <c r="H24" s="83">
        <f t="shared" si="0"/>
        <v>134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8</v>
      </c>
      <c r="F25" s="82">
        <v>2</v>
      </c>
      <c r="G25" s="82">
        <v>0</v>
      </c>
      <c r="H25" s="83">
        <f t="shared" si="0"/>
        <v>10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0</v>
      </c>
      <c r="F26" s="82">
        <v>0</v>
      </c>
      <c r="G26" s="82">
        <v>0</v>
      </c>
      <c r="H26" s="83">
        <f t="shared" si="0"/>
        <v>0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15</v>
      </c>
      <c r="F27" s="82">
        <v>1</v>
      </c>
      <c r="G27" s="82">
        <v>0</v>
      </c>
      <c r="H27" s="83">
        <f t="shared" si="0"/>
        <v>16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6</v>
      </c>
      <c r="F28" s="82">
        <v>2</v>
      </c>
      <c r="G28" s="82">
        <v>0</v>
      </c>
      <c r="H28" s="83">
        <f t="shared" si="0"/>
        <v>8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5</v>
      </c>
      <c r="F29" s="82">
        <v>2</v>
      </c>
      <c r="G29" s="82">
        <v>0</v>
      </c>
      <c r="H29" s="83">
        <f t="shared" si="0"/>
        <v>7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13</v>
      </c>
      <c r="F30" s="82">
        <v>0</v>
      </c>
      <c r="G30" s="82">
        <v>0</v>
      </c>
      <c r="H30" s="83">
        <f t="shared" si="0"/>
        <v>13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4</v>
      </c>
      <c r="F31" s="82">
        <v>0</v>
      </c>
      <c r="G31" s="82">
        <v>0</v>
      </c>
      <c r="H31" s="83">
        <f t="shared" si="0"/>
        <v>4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0</v>
      </c>
      <c r="F32" s="82">
        <v>0</v>
      </c>
      <c r="G32" s="82">
        <v>0</v>
      </c>
      <c r="H32" s="83">
        <f t="shared" si="0"/>
        <v>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5</v>
      </c>
      <c r="F33" s="82">
        <v>0</v>
      </c>
      <c r="G33" s="82">
        <v>0</v>
      </c>
      <c r="H33" s="83">
        <f t="shared" si="0"/>
        <v>5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185</v>
      </c>
      <c r="F37" s="88">
        <f>SUM(F24:F36)</f>
        <v>12</v>
      </c>
      <c r="G37" s="88">
        <f>SUM(G24:G36)</f>
        <v>0</v>
      </c>
      <c r="H37" s="88">
        <f t="shared" si="0"/>
        <v>197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310</v>
      </c>
      <c r="F52" s="88">
        <f>F23+F37+F51</f>
        <v>18</v>
      </c>
      <c r="G52" s="88">
        <f>G23+G37+G51</f>
        <v>1</v>
      </c>
      <c r="H52" s="88">
        <f>H51+H37+H23</f>
        <v>329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92"/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</row>
    <row r="2" spans="1:20" ht="30" customHeight="1">
      <c r="A2" s="93"/>
      <c r="B2" s="93" t="s">
        <v>1</v>
      </c>
      <c r="C2" s="93"/>
      <c r="D2" s="93"/>
      <c r="E2" s="94" t="s">
        <v>2</v>
      </c>
      <c r="F2" s="93"/>
      <c r="G2" s="93"/>
      <c r="H2" s="94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</row>
    <row r="3" spans="1:20" ht="30" customHeight="1">
      <c r="A3" s="93"/>
      <c r="B3" s="93" t="s">
        <v>3</v>
      </c>
      <c r="C3" s="93"/>
      <c r="D3" s="93"/>
      <c r="E3" s="95" t="s">
        <v>37</v>
      </c>
      <c r="F3" s="95"/>
      <c r="G3" s="93"/>
      <c r="H3" s="94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ht="30" customHeight="1">
      <c r="A4" s="93"/>
      <c r="B4" s="93" t="s">
        <v>5</v>
      </c>
      <c r="C4" s="93"/>
      <c r="D4" s="93"/>
      <c r="E4" s="96" t="s">
        <v>77</v>
      </c>
      <c r="F4" s="97">
        <v>2021</v>
      </c>
      <c r="G4" s="93"/>
      <c r="H4" s="94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ht="19.5" customHeight="1">
      <c r="A5" s="93"/>
      <c r="B5" s="98"/>
      <c r="C5" s="93"/>
      <c r="D5" s="93"/>
      <c r="E5" s="93"/>
      <c r="F5" s="93"/>
      <c r="G5" s="93"/>
      <c r="H5" s="94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49.5" customHeight="1">
      <c r="A6" s="93"/>
      <c r="B6" s="176" t="s">
        <v>6</v>
      </c>
      <c r="C6" s="176"/>
      <c r="D6" s="176"/>
      <c r="E6" s="176"/>
      <c r="F6" s="176"/>
      <c r="G6" s="176"/>
      <c r="H6" s="176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49.5" customHeight="1">
      <c r="A7" s="93"/>
      <c r="B7" s="94" t="s">
        <v>78</v>
      </c>
      <c r="C7" s="93"/>
      <c r="D7" s="93"/>
      <c r="E7" s="93"/>
      <c r="F7" s="93"/>
      <c r="G7" s="93"/>
      <c r="H7" s="94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</row>
    <row r="8" spans="1:20" ht="39.75" customHeight="1">
      <c r="A8" s="99"/>
      <c r="B8" s="163" t="s">
        <v>79</v>
      </c>
      <c r="C8" s="163"/>
      <c r="D8" s="163"/>
      <c r="E8" s="163" t="s">
        <v>9</v>
      </c>
      <c r="F8" s="163"/>
      <c r="G8" s="163"/>
      <c r="H8" s="163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</row>
    <row r="9" spans="1:20" ht="39.75" customHeight="1">
      <c r="A9" s="99"/>
      <c r="B9" s="163"/>
      <c r="C9" s="163"/>
      <c r="D9" s="163"/>
      <c r="E9" s="100" t="s">
        <v>16</v>
      </c>
      <c r="F9" s="100" t="s">
        <v>17</v>
      </c>
      <c r="G9" s="100" t="s">
        <v>18</v>
      </c>
      <c r="H9" s="101" t="s">
        <v>10</v>
      </c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</row>
    <row r="10" spans="1:20" ht="24.75" customHeight="1">
      <c r="A10" s="102"/>
      <c r="B10" s="103"/>
      <c r="C10" s="104"/>
      <c r="D10" s="100">
        <v>13</v>
      </c>
      <c r="E10" s="105">
        <v>157</v>
      </c>
      <c r="F10" s="105">
        <v>13</v>
      </c>
      <c r="G10" s="105">
        <v>0</v>
      </c>
      <c r="H10" s="106">
        <f t="shared" ref="H10:H37" si="0">SUM(E10:G10)</f>
        <v>170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</row>
    <row r="11" spans="1:20" ht="24.75" customHeight="1">
      <c r="A11" s="102"/>
      <c r="B11" s="107"/>
      <c r="C11" s="104" t="s">
        <v>80</v>
      </c>
      <c r="D11" s="100">
        <v>12</v>
      </c>
      <c r="E11" s="105">
        <v>3</v>
      </c>
      <c r="F11" s="105">
        <v>2</v>
      </c>
      <c r="G11" s="105">
        <v>0</v>
      </c>
      <c r="H11" s="106">
        <f t="shared" si="0"/>
        <v>5</v>
      </c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</row>
    <row r="12" spans="1:20" ht="24.75" customHeight="1">
      <c r="A12" s="102"/>
      <c r="B12" s="107" t="s">
        <v>81</v>
      </c>
      <c r="C12" s="104"/>
      <c r="D12" s="100">
        <v>11</v>
      </c>
      <c r="E12" s="105">
        <v>7</v>
      </c>
      <c r="F12" s="105">
        <v>0</v>
      </c>
      <c r="G12" s="105">
        <v>0</v>
      </c>
      <c r="H12" s="106">
        <f t="shared" si="0"/>
        <v>7</v>
      </c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ht="24.75" customHeight="1">
      <c r="A13" s="102"/>
      <c r="B13" s="107" t="s">
        <v>82</v>
      </c>
      <c r="C13" s="108"/>
      <c r="D13" s="100">
        <v>10</v>
      </c>
      <c r="E13" s="105">
        <v>4</v>
      </c>
      <c r="F13" s="105">
        <v>1</v>
      </c>
      <c r="G13" s="105">
        <v>0</v>
      </c>
      <c r="H13" s="106">
        <f t="shared" si="0"/>
        <v>5</v>
      </c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</row>
    <row r="14" spans="1:20" ht="24.75" customHeight="1">
      <c r="A14" s="102"/>
      <c r="B14" s="107" t="s">
        <v>81</v>
      </c>
      <c r="C14" s="104"/>
      <c r="D14" s="100">
        <v>9</v>
      </c>
      <c r="E14" s="105">
        <v>1</v>
      </c>
      <c r="F14" s="105">
        <v>0</v>
      </c>
      <c r="G14" s="105">
        <v>0</v>
      </c>
      <c r="H14" s="106">
        <f t="shared" si="0"/>
        <v>1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</row>
    <row r="15" spans="1:20" ht="24.75" customHeight="1">
      <c r="A15" s="102"/>
      <c r="B15" s="107" t="s">
        <v>83</v>
      </c>
      <c r="C15" s="104" t="s">
        <v>84</v>
      </c>
      <c r="D15" s="100">
        <v>8</v>
      </c>
      <c r="E15" s="105">
        <v>0</v>
      </c>
      <c r="F15" s="105">
        <v>0</v>
      </c>
      <c r="G15" s="105">
        <v>0</v>
      </c>
      <c r="H15" s="106">
        <f t="shared" si="0"/>
        <v>0</v>
      </c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</row>
    <row r="16" spans="1:20" ht="24.75" customHeight="1">
      <c r="A16" s="102"/>
      <c r="B16" s="107" t="s">
        <v>85</v>
      </c>
      <c r="C16" s="104"/>
      <c r="D16" s="100">
        <v>7</v>
      </c>
      <c r="E16" s="105">
        <v>3</v>
      </c>
      <c r="F16" s="105">
        <v>0</v>
      </c>
      <c r="G16" s="105">
        <v>0</v>
      </c>
      <c r="H16" s="106">
        <f t="shared" si="0"/>
        <v>3</v>
      </c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</row>
    <row r="17" spans="1:20" ht="24.75" customHeight="1">
      <c r="A17" s="102"/>
      <c r="B17" s="107" t="s">
        <v>86</v>
      </c>
      <c r="C17" s="104"/>
      <c r="D17" s="100">
        <v>6</v>
      </c>
      <c r="E17" s="105">
        <v>9</v>
      </c>
      <c r="F17" s="105">
        <v>2</v>
      </c>
      <c r="G17" s="105">
        <v>0</v>
      </c>
      <c r="H17" s="106">
        <f t="shared" si="0"/>
        <v>11</v>
      </c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</row>
    <row r="18" spans="1:20" ht="24.75" customHeight="1">
      <c r="A18" s="102"/>
      <c r="B18" s="107" t="s">
        <v>87</v>
      </c>
      <c r="C18" s="108"/>
      <c r="D18" s="100">
        <v>5</v>
      </c>
      <c r="E18" s="105">
        <v>6</v>
      </c>
      <c r="F18" s="105">
        <v>2</v>
      </c>
      <c r="G18" s="105">
        <v>0</v>
      </c>
      <c r="H18" s="106">
        <f t="shared" si="0"/>
        <v>8</v>
      </c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</row>
    <row r="19" spans="1:20" ht="24.75" customHeight="1">
      <c r="A19" s="102"/>
      <c r="B19" s="107" t="s">
        <v>81</v>
      </c>
      <c r="C19" s="104"/>
      <c r="D19" s="100">
        <v>4</v>
      </c>
      <c r="E19" s="105">
        <v>4</v>
      </c>
      <c r="F19" s="105">
        <v>0</v>
      </c>
      <c r="G19" s="105">
        <v>0</v>
      </c>
      <c r="H19" s="106">
        <f t="shared" si="0"/>
        <v>4</v>
      </c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</row>
    <row r="20" spans="1:20" ht="24.75" customHeight="1">
      <c r="A20" s="102"/>
      <c r="B20" s="107"/>
      <c r="C20" s="104" t="s">
        <v>81</v>
      </c>
      <c r="D20" s="100">
        <v>3</v>
      </c>
      <c r="E20" s="105">
        <v>2</v>
      </c>
      <c r="F20" s="105">
        <v>1</v>
      </c>
      <c r="G20" s="105">
        <v>0</v>
      </c>
      <c r="H20" s="106">
        <f t="shared" si="0"/>
        <v>3</v>
      </c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</row>
    <row r="21" spans="1:20" ht="24.75" customHeight="1">
      <c r="A21" s="102"/>
      <c r="B21" s="107"/>
      <c r="C21" s="104"/>
      <c r="D21" s="100">
        <v>2</v>
      </c>
      <c r="E21" s="105">
        <v>0</v>
      </c>
      <c r="F21" s="105">
        <v>0</v>
      </c>
      <c r="G21" s="105">
        <v>0</v>
      </c>
      <c r="H21" s="106">
        <f t="shared" si="0"/>
        <v>0</v>
      </c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</row>
    <row r="22" spans="1:20" ht="24.75" customHeight="1">
      <c r="A22" s="102"/>
      <c r="B22" s="109"/>
      <c r="C22" s="110"/>
      <c r="D22" s="103">
        <v>1</v>
      </c>
      <c r="E22" s="105">
        <v>0</v>
      </c>
      <c r="F22" s="105">
        <v>0</v>
      </c>
      <c r="G22" s="105">
        <v>0</v>
      </c>
      <c r="H22" s="106">
        <f t="shared" si="0"/>
        <v>0</v>
      </c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</row>
    <row r="23" spans="1:20" ht="24.75" customHeight="1">
      <c r="A23" s="102"/>
      <c r="B23" s="179" t="s">
        <v>88</v>
      </c>
      <c r="C23" s="180"/>
      <c r="D23" s="181"/>
      <c r="E23" s="111">
        <f>SUM(E10:E22)</f>
        <v>196</v>
      </c>
      <c r="F23" s="111">
        <f>SUM(F10:F22)</f>
        <v>21</v>
      </c>
      <c r="G23" s="111">
        <f>SUM(G10:G22)</f>
        <v>0</v>
      </c>
      <c r="H23" s="111">
        <f t="shared" si="0"/>
        <v>217</v>
      </c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</row>
    <row r="24" spans="1:20" ht="24.75" customHeight="1">
      <c r="A24" s="102"/>
      <c r="B24" s="103"/>
      <c r="C24" s="108"/>
      <c r="D24" s="100">
        <v>13</v>
      </c>
      <c r="E24" s="105">
        <v>203</v>
      </c>
      <c r="F24" s="105">
        <v>21</v>
      </c>
      <c r="G24" s="105">
        <v>0</v>
      </c>
      <c r="H24" s="106">
        <f t="shared" si="0"/>
        <v>224</v>
      </c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</row>
    <row r="25" spans="1:20" ht="24.75" customHeight="1">
      <c r="A25" s="102"/>
      <c r="B25" s="107"/>
      <c r="C25" s="104" t="s">
        <v>80</v>
      </c>
      <c r="D25" s="100">
        <v>12</v>
      </c>
      <c r="E25" s="105">
        <v>8</v>
      </c>
      <c r="F25" s="105">
        <v>0</v>
      </c>
      <c r="G25" s="105">
        <v>0</v>
      </c>
      <c r="H25" s="106">
        <f t="shared" si="0"/>
        <v>8</v>
      </c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</row>
    <row r="26" spans="1:20" ht="24.75" customHeight="1">
      <c r="A26" s="102"/>
      <c r="B26" s="107" t="s">
        <v>87</v>
      </c>
      <c r="C26" s="104"/>
      <c r="D26" s="100">
        <v>11</v>
      </c>
      <c r="E26" s="105">
        <v>6</v>
      </c>
      <c r="F26" s="105">
        <v>2</v>
      </c>
      <c r="G26" s="105">
        <v>0</v>
      </c>
      <c r="H26" s="106">
        <f t="shared" si="0"/>
        <v>8</v>
      </c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</row>
    <row r="27" spans="1:20" ht="24.75" customHeight="1">
      <c r="A27" s="102"/>
      <c r="B27" s="107" t="s">
        <v>89</v>
      </c>
      <c r="C27" s="108"/>
      <c r="D27" s="100">
        <v>10</v>
      </c>
      <c r="E27" s="105">
        <v>7</v>
      </c>
      <c r="F27" s="105">
        <v>1</v>
      </c>
      <c r="G27" s="105">
        <v>0</v>
      </c>
      <c r="H27" s="106">
        <f t="shared" si="0"/>
        <v>8</v>
      </c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</row>
    <row r="28" spans="1:20" ht="24.75" customHeight="1">
      <c r="A28" s="102"/>
      <c r="B28" s="107" t="s">
        <v>80</v>
      </c>
      <c r="C28" s="104"/>
      <c r="D28" s="100">
        <v>9</v>
      </c>
      <c r="E28" s="105">
        <v>4</v>
      </c>
      <c r="F28" s="105">
        <v>0</v>
      </c>
      <c r="G28" s="105">
        <v>0</v>
      </c>
      <c r="H28" s="106">
        <f t="shared" si="0"/>
        <v>4</v>
      </c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</row>
    <row r="29" spans="1:20" ht="24.75" customHeight="1">
      <c r="A29" s="102"/>
      <c r="B29" s="107" t="s">
        <v>82</v>
      </c>
      <c r="C29" s="104" t="s">
        <v>84</v>
      </c>
      <c r="D29" s="100">
        <v>8</v>
      </c>
      <c r="E29" s="105">
        <v>3</v>
      </c>
      <c r="F29" s="105">
        <v>1</v>
      </c>
      <c r="G29" s="105">
        <v>0</v>
      </c>
      <c r="H29" s="106">
        <f t="shared" si="0"/>
        <v>4</v>
      </c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</row>
    <row r="30" spans="1:20" ht="24.75" customHeight="1">
      <c r="A30" s="102"/>
      <c r="B30" s="107" t="s">
        <v>85</v>
      </c>
      <c r="C30" s="104"/>
      <c r="D30" s="100">
        <v>7</v>
      </c>
      <c r="E30" s="105">
        <v>6</v>
      </c>
      <c r="F30" s="105">
        <v>0</v>
      </c>
      <c r="G30" s="105">
        <v>0</v>
      </c>
      <c r="H30" s="106">
        <f t="shared" si="0"/>
        <v>6</v>
      </c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</row>
    <row r="31" spans="1:20" ht="24.75" customHeight="1">
      <c r="A31" s="102"/>
      <c r="B31" s="107" t="s">
        <v>80</v>
      </c>
      <c r="C31" s="104"/>
      <c r="D31" s="100">
        <v>6</v>
      </c>
      <c r="E31" s="105">
        <v>18</v>
      </c>
      <c r="F31" s="105">
        <v>2</v>
      </c>
      <c r="G31" s="105">
        <v>0</v>
      </c>
      <c r="H31" s="106">
        <f t="shared" si="0"/>
        <v>20</v>
      </c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ht="24.75" customHeight="1">
      <c r="A32" s="102"/>
      <c r="B32" s="107" t="s">
        <v>90</v>
      </c>
      <c r="C32" s="108"/>
      <c r="D32" s="100">
        <v>5</v>
      </c>
      <c r="E32" s="105">
        <v>8</v>
      </c>
      <c r="F32" s="105">
        <v>2</v>
      </c>
      <c r="G32" s="105">
        <v>0</v>
      </c>
      <c r="H32" s="106">
        <f t="shared" si="0"/>
        <v>10</v>
      </c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</row>
    <row r="33" spans="1:20" ht="24.75" customHeight="1">
      <c r="A33" s="102"/>
      <c r="B33" s="107"/>
      <c r="C33" s="104"/>
      <c r="D33" s="100">
        <v>4</v>
      </c>
      <c r="E33" s="105">
        <v>1</v>
      </c>
      <c r="F33" s="105">
        <v>0</v>
      </c>
      <c r="G33" s="105">
        <v>1</v>
      </c>
      <c r="H33" s="106">
        <f t="shared" si="0"/>
        <v>2</v>
      </c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</row>
    <row r="34" spans="1:20" ht="24.75" customHeight="1">
      <c r="A34" s="102"/>
      <c r="B34" s="107"/>
      <c r="C34" s="104" t="s">
        <v>81</v>
      </c>
      <c r="D34" s="100">
        <v>3</v>
      </c>
      <c r="E34" s="105">
        <v>3</v>
      </c>
      <c r="F34" s="105">
        <v>0</v>
      </c>
      <c r="G34" s="105">
        <v>0</v>
      </c>
      <c r="H34" s="106">
        <f t="shared" si="0"/>
        <v>3</v>
      </c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</row>
    <row r="35" spans="1:20" ht="24.75" customHeight="1">
      <c r="A35" s="102"/>
      <c r="B35" s="107"/>
      <c r="C35" s="104"/>
      <c r="D35" s="100">
        <v>2</v>
      </c>
      <c r="E35" s="105">
        <v>0</v>
      </c>
      <c r="F35" s="105">
        <v>0</v>
      </c>
      <c r="G35" s="105">
        <v>0</v>
      </c>
      <c r="H35" s="106">
        <f t="shared" si="0"/>
        <v>0</v>
      </c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</row>
    <row r="36" spans="1:20" ht="24.75" customHeight="1">
      <c r="A36" s="102"/>
      <c r="B36" s="109"/>
      <c r="C36" s="110"/>
      <c r="D36" s="103">
        <v>1</v>
      </c>
      <c r="E36" s="105">
        <v>0</v>
      </c>
      <c r="F36" s="105">
        <v>0</v>
      </c>
      <c r="G36" s="105">
        <v>0</v>
      </c>
      <c r="H36" s="106">
        <f t="shared" si="0"/>
        <v>0</v>
      </c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</row>
    <row r="37" spans="1:20" ht="24.75" customHeight="1">
      <c r="A37" s="102"/>
      <c r="B37" s="179" t="s">
        <v>91</v>
      </c>
      <c r="C37" s="180"/>
      <c r="D37" s="181"/>
      <c r="E37" s="111">
        <f>SUM(E24:E36)</f>
        <v>267</v>
      </c>
      <c r="F37" s="111">
        <f>SUM(F24:F36)</f>
        <v>29</v>
      </c>
      <c r="G37" s="111">
        <f>SUM(G24:G36)</f>
        <v>1</v>
      </c>
      <c r="H37" s="111">
        <f t="shared" si="0"/>
        <v>297</v>
      </c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</row>
    <row r="38" spans="1:20" ht="24.75" customHeight="1">
      <c r="A38" s="102"/>
      <c r="B38" s="103"/>
      <c r="C38" s="103"/>
      <c r="D38" s="100">
        <v>13</v>
      </c>
      <c r="E38" s="105">
        <v>0</v>
      </c>
      <c r="F38" s="105">
        <v>0</v>
      </c>
      <c r="G38" s="105">
        <v>0</v>
      </c>
      <c r="H38" s="106">
        <v>0</v>
      </c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</row>
    <row r="39" spans="1:20" ht="24.75" customHeight="1">
      <c r="A39" s="102"/>
      <c r="B39" s="107"/>
      <c r="C39" s="104" t="s">
        <v>80</v>
      </c>
      <c r="D39" s="100">
        <v>12</v>
      </c>
      <c r="E39" s="105">
        <v>0</v>
      </c>
      <c r="F39" s="105">
        <v>0</v>
      </c>
      <c r="G39" s="105">
        <v>0</v>
      </c>
      <c r="H39" s="106">
        <f t="shared" ref="H39:H51" si="1">SUM(E39:G39)</f>
        <v>0</v>
      </c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</row>
    <row r="40" spans="1:20" ht="24.75" customHeight="1">
      <c r="A40" s="102"/>
      <c r="B40" s="107" t="s">
        <v>81</v>
      </c>
      <c r="C40" s="109"/>
      <c r="D40" s="100">
        <v>11</v>
      </c>
      <c r="E40" s="105">
        <v>0</v>
      </c>
      <c r="F40" s="105">
        <v>0</v>
      </c>
      <c r="G40" s="105">
        <v>0</v>
      </c>
      <c r="H40" s="106">
        <f t="shared" si="1"/>
        <v>0</v>
      </c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</row>
    <row r="41" spans="1:20" ht="24.75" customHeight="1">
      <c r="A41" s="102"/>
      <c r="B41" s="107" t="s">
        <v>92</v>
      </c>
      <c r="C41" s="104"/>
      <c r="D41" s="100">
        <v>10</v>
      </c>
      <c r="E41" s="105">
        <v>0</v>
      </c>
      <c r="F41" s="105">
        <v>0</v>
      </c>
      <c r="G41" s="105">
        <v>0</v>
      </c>
      <c r="H41" s="106">
        <f t="shared" si="1"/>
        <v>0</v>
      </c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</row>
    <row r="42" spans="1:20" ht="24.75" customHeight="1">
      <c r="A42" s="102"/>
      <c r="B42" s="107" t="s">
        <v>93</v>
      </c>
      <c r="C42" s="104"/>
      <c r="D42" s="100">
        <v>9</v>
      </c>
      <c r="E42" s="105">
        <v>0</v>
      </c>
      <c r="F42" s="105">
        <v>0</v>
      </c>
      <c r="G42" s="105">
        <v>0</v>
      </c>
      <c r="H42" s="106">
        <f t="shared" si="1"/>
        <v>0</v>
      </c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</row>
    <row r="43" spans="1:20" ht="24.75" customHeight="1">
      <c r="A43" s="102"/>
      <c r="B43" s="107" t="s">
        <v>85</v>
      </c>
      <c r="C43" s="104" t="s">
        <v>84</v>
      </c>
      <c r="D43" s="100">
        <v>8</v>
      </c>
      <c r="E43" s="105">
        <v>0</v>
      </c>
      <c r="F43" s="105">
        <v>0</v>
      </c>
      <c r="G43" s="105">
        <v>0</v>
      </c>
      <c r="H43" s="106">
        <f t="shared" si="1"/>
        <v>0</v>
      </c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</row>
    <row r="44" spans="1:20" ht="24.75" customHeight="1">
      <c r="A44" s="102"/>
      <c r="B44" s="107" t="s">
        <v>83</v>
      </c>
      <c r="C44" s="104"/>
      <c r="D44" s="100">
        <v>7</v>
      </c>
      <c r="E44" s="105">
        <v>0</v>
      </c>
      <c r="F44" s="105">
        <v>0</v>
      </c>
      <c r="G44" s="105">
        <v>0</v>
      </c>
      <c r="H44" s="106">
        <f t="shared" si="1"/>
        <v>0</v>
      </c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</row>
    <row r="45" spans="1:20" ht="24.75" customHeight="1">
      <c r="A45" s="102"/>
      <c r="B45" s="107" t="s">
        <v>85</v>
      </c>
      <c r="C45" s="104"/>
      <c r="D45" s="100">
        <v>6</v>
      </c>
      <c r="E45" s="105">
        <v>0</v>
      </c>
      <c r="F45" s="105">
        <v>0</v>
      </c>
      <c r="G45" s="105">
        <v>0</v>
      </c>
      <c r="H45" s="106">
        <f t="shared" si="1"/>
        <v>0</v>
      </c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</row>
    <row r="46" spans="1:20" ht="24.75" customHeight="1">
      <c r="A46" s="102"/>
      <c r="B46" s="107" t="s">
        <v>81</v>
      </c>
      <c r="C46" s="103"/>
      <c r="D46" s="100">
        <v>5</v>
      </c>
      <c r="E46" s="105">
        <v>0</v>
      </c>
      <c r="F46" s="105">
        <v>0</v>
      </c>
      <c r="G46" s="105">
        <v>0</v>
      </c>
      <c r="H46" s="106">
        <f t="shared" si="1"/>
        <v>0</v>
      </c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</row>
    <row r="47" spans="1:20" ht="24.75" customHeight="1">
      <c r="A47" s="102"/>
      <c r="B47" s="107" t="s">
        <v>94</v>
      </c>
      <c r="C47" s="104"/>
      <c r="D47" s="100">
        <v>4</v>
      </c>
      <c r="E47" s="105">
        <v>0</v>
      </c>
      <c r="F47" s="105">
        <v>0</v>
      </c>
      <c r="G47" s="105">
        <v>0</v>
      </c>
      <c r="H47" s="106">
        <f t="shared" si="1"/>
        <v>0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</row>
    <row r="48" spans="1:20" ht="24.75" customHeight="1">
      <c r="A48" s="102"/>
      <c r="B48" s="107"/>
      <c r="C48" s="104" t="s">
        <v>81</v>
      </c>
      <c r="D48" s="100">
        <v>3</v>
      </c>
      <c r="E48" s="105">
        <v>0</v>
      </c>
      <c r="F48" s="105">
        <v>0</v>
      </c>
      <c r="G48" s="105">
        <v>0</v>
      </c>
      <c r="H48" s="106">
        <f t="shared" si="1"/>
        <v>0</v>
      </c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</row>
    <row r="49" spans="1:20" ht="24.75" customHeight="1">
      <c r="A49" s="102"/>
      <c r="B49" s="107"/>
      <c r="C49" s="104"/>
      <c r="D49" s="100">
        <v>2</v>
      </c>
      <c r="E49" s="105">
        <v>0</v>
      </c>
      <c r="F49" s="105">
        <v>0</v>
      </c>
      <c r="G49" s="105">
        <v>0</v>
      </c>
      <c r="H49" s="106">
        <f t="shared" si="1"/>
        <v>0</v>
      </c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</row>
    <row r="50" spans="1:20" ht="24.75" customHeight="1">
      <c r="A50" s="102"/>
      <c r="B50" s="109"/>
      <c r="C50" s="104"/>
      <c r="D50" s="103">
        <v>1</v>
      </c>
      <c r="E50" s="105">
        <v>0</v>
      </c>
      <c r="F50" s="105">
        <v>0</v>
      </c>
      <c r="G50" s="105">
        <v>0</v>
      </c>
      <c r="H50" s="106">
        <f t="shared" si="1"/>
        <v>0</v>
      </c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</row>
    <row r="51" spans="1:20" ht="24.75" customHeight="1">
      <c r="A51" s="99"/>
      <c r="B51" s="178" t="s">
        <v>95</v>
      </c>
      <c r="C51" s="178"/>
      <c r="D51" s="178"/>
      <c r="E51" s="111">
        <f>SUM(E38:E50)</f>
        <v>0</v>
      </c>
      <c r="F51" s="111">
        <f>SUM(F38:F50)</f>
        <v>0</v>
      </c>
      <c r="G51" s="111">
        <f>SUM(G38:G50)</f>
        <v>0</v>
      </c>
      <c r="H51" s="111">
        <f t="shared" si="1"/>
        <v>0</v>
      </c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</row>
    <row r="52" spans="1:20" ht="24.75" customHeight="1">
      <c r="A52" s="99"/>
      <c r="B52" s="178" t="s">
        <v>96</v>
      </c>
      <c r="C52" s="178"/>
      <c r="D52" s="178"/>
      <c r="E52" s="111">
        <f>E23+E37+E51</f>
        <v>463</v>
      </c>
      <c r="F52" s="111">
        <f>F23+F37+F51</f>
        <v>50</v>
      </c>
      <c r="G52" s="111">
        <f>G23+G37+G51</f>
        <v>1</v>
      </c>
      <c r="H52" s="111">
        <f>H51+H37+H23</f>
        <v>514</v>
      </c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</row>
    <row r="53" spans="1:20" ht="19.5" customHeight="1">
      <c r="A53" s="99"/>
      <c r="B53" s="112"/>
      <c r="C53" s="112"/>
      <c r="D53" s="112"/>
      <c r="E53" s="113"/>
      <c r="F53" s="113"/>
      <c r="G53" s="113"/>
      <c r="H53" s="113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</row>
    <row r="54" spans="1:20" ht="19.5" customHeight="1">
      <c r="A54" s="99"/>
      <c r="B54" s="99"/>
      <c r="C54" s="99"/>
      <c r="D54" s="99"/>
      <c r="E54" s="99"/>
      <c r="F54" s="99"/>
      <c r="G54" s="99"/>
      <c r="H54" s="114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</row>
    <row r="55" spans="1:20" ht="19.5" customHeight="1">
      <c r="A55" s="99"/>
      <c r="B55" s="99"/>
      <c r="C55" s="99"/>
      <c r="D55" s="99"/>
      <c r="E55" s="99"/>
      <c r="F55" s="99"/>
      <c r="G55" s="99"/>
      <c r="H55" s="114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39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103</v>
      </c>
      <c r="F10" s="82">
        <v>28</v>
      </c>
      <c r="G10" s="82">
        <v>0</v>
      </c>
      <c r="H10" s="83">
        <f t="shared" ref="H10:H37" si="0">SUM(E10:G10)</f>
        <v>131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8</v>
      </c>
      <c r="F11" s="82">
        <v>2</v>
      </c>
      <c r="G11" s="82">
        <v>0</v>
      </c>
      <c r="H11" s="83">
        <f t="shared" si="0"/>
        <v>10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3</v>
      </c>
      <c r="F12" s="82">
        <v>2</v>
      </c>
      <c r="G12" s="82">
        <v>0</v>
      </c>
      <c r="H12" s="83">
        <f t="shared" si="0"/>
        <v>5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1</v>
      </c>
      <c r="G13" s="82">
        <v>0</v>
      </c>
      <c r="H13" s="83">
        <f t="shared" si="0"/>
        <v>3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4</v>
      </c>
      <c r="F14" s="82">
        <v>3</v>
      </c>
      <c r="G14" s="82">
        <v>0</v>
      </c>
      <c r="H14" s="83">
        <f t="shared" si="0"/>
        <v>7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1</v>
      </c>
      <c r="F15" s="82">
        <v>1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1</v>
      </c>
      <c r="G16" s="82">
        <v>0</v>
      </c>
      <c r="H16" s="83">
        <f t="shared" si="0"/>
        <v>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3</v>
      </c>
      <c r="F17" s="82">
        <v>1</v>
      </c>
      <c r="G17" s="82">
        <v>0</v>
      </c>
      <c r="H17" s="83">
        <f t="shared" si="0"/>
        <v>4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18</v>
      </c>
      <c r="F18" s="82">
        <v>4</v>
      </c>
      <c r="G18" s="82">
        <v>0</v>
      </c>
      <c r="H18" s="83">
        <f t="shared" si="0"/>
        <v>22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9</v>
      </c>
      <c r="F19" s="82">
        <v>0</v>
      </c>
      <c r="G19" s="82">
        <v>0</v>
      </c>
      <c r="H19" s="83">
        <f t="shared" si="0"/>
        <v>9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</v>
      </c>
      <c r="F21" s="82">
        <v>0</v>
      </c>
      <c r="G21" s="82">
        <v>0</v>
      </c>
      <c r="H21" s="83">
        <f t="shared" si="0"/>
        <v>1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1</v>
      </c>
      <c r="G22" s="82">
        <v>0</v>
      </c>
      <c r="H22" s="83">
        <f t="shared" si="0"/>
        <v>1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153</v>
      </c>
      <c r="F23" s="88">
        <f>SUM(F10:F22)</f>
        <v>44</v>
      </c>
      <c r="G23" s="88">
        <f>SUM(G10:G22)</f>
        <v>0</v>
      </c>
      <c r="H23" s="88">
        <f t="shared" si="0"/>
        <v>197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153</v>
      </c>
      <c r="F24" s="82">
        <v>27</v>
      </c>
      <c r="G24" s="82">
        <v>0</v>
      </c>
      <c r="H24" s="83">
        <f t="shared" si="0"/>
        <v>180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16</v>
      </c>
      <c r="F25" s="82">
        <v>5</v>
      </c>
      <c r="G25" s="82">
        <v>0</v>
      </c>
      <c r="H25" s="83">
        <f t="shared" si="0"/>
        <v>21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6</v>
      </c>
      <c r="F26" s="82">
        <v>2</v>
      </c>
      <c r="G26" s="82">
        <v>0</v>
      </c>
      <c r="H26" s="83">
        <f t="shared" si="0"/>
        <v>8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5</v>
      </c>
      <c r="F27" s="82">
        <v>1</v>
      </c>
      <c r="G27" s="82">
        <v>1</v>
      </c>
      <c r="H27" s="83">
        <f t="shared" si="0"/>
        <v>7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</v>
      </c>
      <c r="F28" s="82">
        <v>5</v>
      </c>
      <c r="G28" s="82">
        <v>0</v>
      </c>
      <c r="H28" s="83">
        <f t="shared" si="0"/>
        <v>6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3</v>
      </c>
      <c r="F29" s="82">
        <v>1</v>
      </c>
      <c r="G29" s="82">
        <v>0</v>
      </c>
      <c r="H29" s="83">
        <f t="shared" si="0"/>
        <v>4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0</v>
      </c>
      <c r="G30" s="82">
        <v>0</v>
      </c>
      <c r="H30" s="83">
        <f t="shared" si="0"/>
        <v>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20</v>
      </c>
      <c r="F31" s="82">
        <v>1</v>
      </c>
      <c r="G31" s="82">
        <v>0</v>
      </c>
      <c r="H31" s="83">
        <f t="shared" si="0"/>
        <v>21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10</v>
      </c>
      <c r="F32" s="82">
        <v>1</v>
      </c>
      <c r="G32" s="82">
        <v>0</v>
      </c>
      <c r="H32" s="83">
        <f t="shared" si="0"/>
        <v>11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10</v>
      </c>
      <c r="F33" s="82">
        <v>5</v>
      </c>
      <c r="G33" s="82">
        <v>0</v>
      </c>
      <c r="H33" s="83">
        <f t="shared" si="0"/>
        <v>15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1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</v>
      </c>
      <c r="F35" s="82">
        <v>0</v>
      </c>
      <c r="G35" s="82">
        <v>0</v>
      </c>
      <c r="H35" s="83">
        <f t="shared" si="0"/>
        <v>1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228</v>
      </c>
      <c r="F37" s="88">
        <f>SUM(F24:F36)</f>
        <v>49</v>
      </c>
      <c r="G37" s="88">
        <f>SUM(G24:G36)</f>
        <v>1</v>
      </c>
      <c r="H37" s="88">
        <f t="shared" si="0"/>
        <v>278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381</v>
      </c>
      <c r="F52" s="88">
        <f>F23+F37+F51</f>
        <v>93</v>
      </c>
      <c r="G52" s="88">
        <f>G23+G37+G51</f>
        <v>1</v>
      </c>
      <c r="H52" s="88">
        <f>H51+H37+H23</f>
        <v>475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41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68</v>
      </c>
      <c r="F10" s="82">
        <v>5</v>
      </c>
      <c r="G10" s="82">
        <v>1</v>
      </c>
      <c r="H10" s="83">
        <f t="shared" ref="H10:H37" si="0">SUM(E10:G10)</f>
        <v>74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4</v>
      </c>
      <c r="F11" s="82">
        <v>0</v>
      </c>
      <c r="G11" s="82">
        <v>0</v>
      </c>
      <c r="H11" s="83">
        <f t="shared" si="0"/>
        <v>4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9</v>
      </c>
      <c r="F12" s="82">
        <v>1</v>
      </c>
      <c r="G12" s="82">
        <v>0</v>
      </c>
      <c r="H12" s="83">
        <f t="shared" si="0"/>
        <v>10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0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</v>
      </c>
      <c r="F15" s="82">
        <v>0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</v>
      </c>
      <c r="F16" s="82">
        <v>0</v>
      </c>
      <c r="G16" s="82">
        <v>0</v>
      </c>
      <c r="H16" s="83">
        <f t="shared" si="0"/>
        <v>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0</v>
      </c>
      <c r="F17" s="82">
        <v>0</v>
      </c>
      <c r="G17" s="82">
        <v>0</v>
      </c>
      <c r="H17" s="83">
        <f t="shared" si="0"/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5</v>
      </c>
      <c r="F18" s="82">
        <v>0</v>
      </c>
      <c r="G18" s="82">
        <v>0</v>
      </c>
      <c r="H18" s="83">
        <f t="shared" si="0"/>
        <v>5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2</v>
      </c>
      <c r="F19" s="82">
        <v>0</v>
      </c>
      <c r="G19" s="82">
        <v>0</v>
      </c>
      <c r="H19" s="83">
        <f t="shared" si="0"/>
        <v>2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2</v>
      </c>
      <c r="F20" s="82">
        <v>0</v>
      </c>
      <c r="G20" s="82">
        <v>0</v>
      </c>
      <c r="H20" s="83">
        <f t="shared" si="0"/>
        <v>2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3</v>
      </c>
      <c r="F21" s="82">
        <v>0</v>
      </c>
      <c r="G21" s="82">
        <v>0</v>
      </c>
      <c r="H21" s="83">
        <f t="shared" si="0"/>
        <v>3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11</v>
      </c>
      <c r="F22" s="82">
        <v>0</v>
      </c>
      <c r="G22" s="82">
        <v>0</v>
      </c>
      <c r="H22" s="83">
        <f t="shared" si="0"/>
        <v>11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109</v>
      </c>
      <c r="F23" s="88">
        <f>SUM(F10:F22)</f>
        <v>6</v>
      </c>
      <c r="G23" s="88">
        <f>SUM(G10:G22)</f>
        <v>1</v>
      </c>
      <c r="H23" s="88">
        <f t="shared" si="0"/>
        <v>116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115</v>
      </c>
      <c r="F24" s="82">
        <v>4</v>
      </c>
      <c r="G24" s="82">
        <v>0</v>
      </c>
      <c r="H24" s="83">
        <f t="shared" si="0"/>
        <v>119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7</v>
      </c>
      <c r="F25" s="82">
        <v>0</v>
      </c>
      <c r="G25" s="82">
        <v>0</v>
      </c>
      <c r="H25" s="83">
        <f t="shared" si="0"/>
        <v>7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6</v>
      </c>
      <c r="F26" s="82">
        <v>0</v>
      </c>
      <c r="G26" s="82">
        <v>0</v>
      </c>
      <c r="H26" s="83">
        <f t="shared" si="0"/>
        <v>6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6</v>
      </c>
      <c r="F27" s="82">
        <v>0</v>
      </c>
      <c r="G27" s="82">
        <v>0</v>
      </c>
      <c r="H27" s="83">
        <f t="shared" si="0"/>
        <v>6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3</v>
      </c>
      <c r="F28" s="82">
        <v>0</v>
      </c>
      <c r="G28" s="82">
        <v>0</v>
      </c>
      <c r="H28" s="83">
        <f t="shared" si="0"/>
        <v>3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</v>
      </c>
      <c r="F29" s="82">
        <v>0</v>
      </c>
      <c r="G29" s="82">
        <v>0</v>
      </c>
      <c r="H29" s="83">
        <f t="shared" si="0"/>
        <v>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2</v>
      </c>
      <c r="F30" s="82">
        <v>0</v>
      </c>
      <c r="G30" s="82">
        <v>0</v>
      </c>
      <c r="H30" s="83">
        <f t="shared" si="0"/>
        <v>2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0</v>
      </c>
      <c r="F31" s="82">
        <v>0</v>
      </c>
      <c r="G31" s="82">
        <v>1</v>
      </c>
      <c r="H31" s="83">
        <f t="shared" si="0"/>
        <v>1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15</v>
      </c>
      <c r="F32" s="82">
        <v>0</v>
      </c>
      <c r="G32" s="82">
        <v>0</v>
      </c>
      <c r="H32" s="83">
        <f t="shared" si="0"/>
        <v>15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6</v>
      </c>
      <c r="F33" s="82">
        <v>0</v>
      </c>
      <c r="G33" s="82">
        <v>0</v>
      </c>
      <c r="H33" s="83">
        <f t="shared" si="0"/>
        <v>6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9</v>
      </c>
      <c r="F36" s="82">
        <v>0</v>
      </c>
      <c r="G36" s="82">
        <v>0</v>
      </c>
      <c r="H36" s="83">
        <f t="shared" si="0"/>
        <v>9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170</v>
      </c>
      <c r="F37" s="88">
        <f>SUM(F24:F36)</f>
        <v>4</v>
      </c>
      <c r="G37" s="88">
        <f>SUM(G24:G36)</f>
        <v>1</v>
      </c>
      <c r="H37" s="88">
        <f t="shared" si="0"/>
        <v>175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279</v>
      </c>
      <c r="F52" s="88">
        <f>F23+F37+F51</f>
        <v>10</v>
      </c>
      <c r="G52" s="88">
        <f>G23+G37+G51</f>
        <v>2</v>
      </c>
      <c r="H52" s="88">
        <f>H51+H37+H23</f>
        <v>291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43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88</v>
      </c>
      <c r="F10" s="82">
        <v>6</v>
      </c>
      <c r="G10" s="82">
        <v>0</v>
      </c>
      <c r="H10" s="83">
        <f t="shared" ref="H10:H37" si="0">SUM(E10:G10)</f>
        <v>94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2</v>
      </c>
      <c r="F11" s="82">
        <v>1</v>
      </c>
      <c r="G11" s="82">
        <v>0</v>
      </c>
      <c r="H11" s="83">
        <f t="shared" si="0"/>
        <v>3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3</v>
      </c>
      <c r="F12" s="82">
        <v>0</v>
      </c>
      <c r="G12" s="82">
        <v>0</v>
      </c>
      <c r="H12" s="83">
        <f t="shared" si="0"/>
        <v>3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1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2</v>
      </c>
      <c r="F14" s="82">
        <v>0</v>
      </c>
      <c r="G14" s="82">
        <v>0</v>
      </c>
      <c r="H14" s="83">
        <f t="shared" si="0"/>
        <v>2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3</v>
      </c>
      <c r="F15" s="82">
        <v>0</v>
      </c>
      <c r="G15" s="82">
        <v>0</v>
      </c>
      <c r="H15" s="83">
        <f t="shared" si="0"/>
        <v>3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3</v>
      </c>
      <c r="F16" s="82">
        <v>0</v>
      </c>
      <c r="G16" s="82">
        <v>0</v>
      </c>
      <c r="H16" s="83">
        <f t="shared" si="0"/>
        <v>3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</v>
      </c>
      <c r="F17" s="82">
        <v>1</v>
      </c>
      <c r="G17" s="82">
        <v>0</v>
      </c>
      <c r="H17" s="83">
        <f t="shared" si="0"/>
        <v>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5</v>
      </c>
      <c r="F18" s="82">
        <v>0</v>
      </c>
      <c r="G18" s="82">
        <v>0</v>
      </c>
      <c r="H18" s="83">
        <f t="shared" si="0"/>
        <v>5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1</v>
      </c>
      <c r="F19" s="82">
        <v>0</v>
      </c>
      <c r="G19" s="82">
        <v>0</v>
      </c>
      <c r="H19" s="83">
        <f t="shared" si="0"/>
        <v>1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109</v>
      </c>
      <c r="F23" s="88">
        <f>SUM(F10:F22)</f>
        <v>9</v>
      </c>
      <c r="G23" s="88">
        <f>SUM(G10:G22)</f>
        <v>0</v>
      </c>
      <c r="H23" s="88">
        <f t="shared" si="0"/>
        <v>118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103</v>
      </c>
      <c r="F24" s="82">
        <v>5</v>
      </c>
      <c r="G24" s="82">
        <v>1</v>
      </c>
      <c r="H24" s="83">
        <f t="shared" si="0"/>
        <v>109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2</v>
      </c>
      <c r="F25" s="82">
        <v>1</v>
      </c>
      <c r="G25" s="82">
        <v>0</v>
      </c>
      <c r="H25" s="83">
        <f t="shared" si="0"/>
        <v>3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3</v>
      </c>
      <c r="F26" s="82">
        <v>0</v>
      </c>
      <c r="G26" s="82">
        <v>0</v>
      </c>
      <c r="H26" s="83">
        <f t="shared" si="0"/>
        <v>3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</v>
      </c>
      <c r="F28" s="82">
        <v>0</v>
      </c>
      <c r="G28" s="82">
        <v>0</v>
      </c>
      <c r="H28" s="83">
        <f t="shared" si="0"/>
        <v>1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11</v>
      </c>
      <c r="F29" s="82">
        <v>0</v>
      </c>
      <c r="G29" s="82">
        <v>0</v>
      </c>
      <c r="H29" s="83">
        <f t="shared" si="0"/>
        <v>11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5</v>
      </c>
      <c r="F30" s="82">
        <v>0</v>
      </c>
      <c r="G30" s="82">
        <v>0</v>
      </c>
      <c r="H30" s="83">
        <f t="shared" si="0"/>
        <v>5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3</v>
      </c>
      <c r="F31" s="82">
        <v>1</v>
      </c>
      <c r="G31" s="82">
        <v>0</v>
      </c>
      <c r="H31" s="83">
        <f t="shared" si="0"/>
        <v>4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5</v>
      </c>
      <c r="F32" s="82">
        <v>0</v>
      </c>
      <c r="G32" s="82">
        <v>0</v>
      </c>
      <c r="H32" s="83">
        <f t="shared" si="0"/>
        <v>5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6</v>
      </c>
      <c r="F33" s="82">
        <v>0</v>
      </c>
      <c r="G33" s="82">
        <v>0</v>
      </c>
      <c r="H33" s="83">
        <f t="shared" si="0"/>
        <v>6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8</v>
      </c>
      <c r="F36" s="82">
        <v>0</v>
      </c>
      <c r="G36" s="82">
        <v>0</v>
      </c>
      <c r="H36" s="83">
        <f t="shared" si="0"/>
        <v>8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150</v>
      </c>
      <c r="F37" s="88">
        <f>SUM(F24:F36)</f>
        <v>7</v>
      </c>
      <c r="G37" s="88">
        <f>SUM(G24:G36)</f>
        <v>1</v>
      </c>
      <c r="H37" s="88">
        <f t="shared" si="0"/>
        <v>158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259</v>
      </c>
      <c r="F52" s="88">
        <f>F23+F37+F51</f>
        <v>16</v>
      </c>
      <c r="G52" s="88">
        <f>G23+G37+G51</f>
        <v>1</v>
      </c>
      <c r="H52" s="88">
        <f>H51+H37+H23</f>
        <v>276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45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458</v>
      </c>
      <c r="F10" s="82">
        <v>34</v>
      </c>
      <c r="G10" s="82">
        <v>0</v>
      </c>
      <c r="H10" s="83">
        <f t="shared" ref="H10:H37" si="0">SUM(E10:G10)</f>
        <v>492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15</v>
      </c>
      <c r="F11" s="82">
        <v>0</v>
      </c>
      <c r="G11" s="82">
        <v>0</v>
      </c>
      <c r="H11" s="83">
        <f t="shared" si="0"/>
        <v>15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3</v>
      </c>
      <c r="F12" s="82">
        <v>0</v>
      </c>
      <c r="G12" s="82">
        <v>0</v>
      </c>
      <c r="H12" s="83">
        <f t="shared" si="0"/>
        <v>3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0</v>
      </c>
      <c r="G13" s="82">
        <v>1</v>
      </c>
      <c r="H13" s="83">
        <f t="shared" si="0"/>
        <v>3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2</v>
      </c>
      <c r="F14" s="82">
        <v>0</v>
      </c>
      <c r="G14" s="82">
        <v>0</v>
      </c>
      <c r="H14" s="83">
        <f t="shared" si="0"/>
        <v>2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23</v>
      </c>
      <c r="F15" s="82">
        <v>1</v>
      </c>
      <c r="G15" s="82">
        <v>0</v>
      </c>
      <c r="H15" s="83">
        <f t="shared" si="0"/>
        <v>24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34</v>
      </c>
      <c r="F16" s="82">
        <v>5</v>
      </c>
      <c r="G16" s="82">
        <v>0</v>
      </c>
      <c r="H16" s="83">
        <f t="shared" si="0"/>
        <v>39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26</v>
      </c>
      <c r="F17" s="82">
        <v>2</v>
      </c>
      <c r="G17" s="82">
        <v>0</v>
      </c>
      <c r="H17" s="83">
        <f t="shared" si="0"/>
        <v>28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31</v>
      </c>
      <c r="F18" s="82">
        <v>4</v>
      </c>
      <c r="G18" s="82">
        <v>0</v>
      </c>
      <c r="H18" s="83">
        <f t="shared" si="0"/>
        <v>35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34</v>
      </c>
      <c r="F19" s="82">
        <v>1</v>
      </c>
      <c r="G19" s="82">
        <v>0</v>
      </c>
      <c r="H19" s="83">
        <f t="shared" si="0"/>
        <v>35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8</v>
      </c>
      <c r="F22" s="82">
        <v>0</v>
      </c>
      <c r="G22" s="82">
        <v>0</v>
      </c>
      <c r="H22" s="83">
        <f t="shared" si="0"/>
        <v>8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636</v>
      </c>
      <c r="F23" s="88">
        <f>SUM(F10:F22)</f>
        <v>47</v>
      </c>
      <c r="G23" s="88">
        <f>SUM(G10:G22)</f>
        <v>1</v>
      </c>
      <c r="H23" s="88">
        <f t="shared" si="0"/>
        <v>684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703</v>
      </c>
      <c r="F24" s="82">
        <v>19</v>
      </c>
      <c r="G24" s="82">
        <v>0</v>
      </c>
      <c r="H24" s="83">
        <f t="shared" si="0"/>
        <v>722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10</v>
      </c>
      <c r="F25" s="82">
        <v>1</v>
      </c>
      <c r="G25" s="82">
        <v>0</v>
      </c>
      <c r="H25" s="83">
        <f t="shared" si="0"/>
        <v>11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53</v>
      </c>
      <c r="F26" s="82">
        <v>8</v>
      </c>
      <c r="G26" s="82">
        <v>0</v>
      </c>
      <c r="H26" s="83">
        <f t="shared" si="0"/>
        <v>61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28</v>
      </c>
      <c r="F27" s="82">
        <v>1</v>
      </c>
      <c r="G27" s="82">
        <v>1</v>
      </c>
      <c r="H27" s="83">
        <f t="shared" si="0"/>
        <v>30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7</v>
      </c>
      <c r="F28" s="82">
        <v>2</v>
      </c>
      <c r="G28" s="82">
        <v>0</v>
      </c>
      <c r="H28" s="83">
        <f t="shared" si="0"/>
        <v>9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29</v>
      </c>
      <c r="F29" s="82">
        <v>1</v>
      </c>
      <c r="G29" s="82">
        <v>0</v>
      </c>
      <c r="H29" s="83">
        <f t="shared" si="0"/>
        <v>30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0</v>
      </c>
      <c r="G30" s="82">
        <v>1</v>
      </c>
      <c r="H30" s="83">
        <f t="shared" si="0"/>
        <v>4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58</v>
      </c>
      <c r="F31" s="82">
        <v>4</v>
      </c>
      <c r="G31" s="82">
        <v>0</v>
      </c>
      <c r="H31" s="83">
        <f t="shared" si="0"/>
        <v>62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13</v>
      </c>
      <c r="F32" s="82">
        <v>1</v>
      </c>
      <c r="G32" s="82">
        <v>1</v>
      </c>
      <c r="H32" s="83">
        <f t="shared" si="0"/>
        <v>15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44</v>
      </c>
      <c r="F33" s="82">
        <v>2</v>
      </c>
      <c r="G33" s="82">
        <v>0</v>
      </c>
      <c r="H33" s="83">
        <f t="shared" si="0"/>
        <v>46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4</v>
      </c>
      <c r="F34" s="82">
        <v>0</v>
      </c>
      <c r="G34" s="82">
        <v>0</v>
      </c>
      <c r="H34" s="83">
        <f t="shared" si="0"/>
        <v>4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13</v>
      </c>
      <c r="F35" s="82">
        <v>0</v>
      </c>
      <c r="G35" s="82">
        <v>0</v>
      </c>
      <c r="H35" s="83">
        <f t="shared" si="0"/>
        <v>13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6</v>
      </c>
      <c r="F36" s="82">
        <v>0</v>
      </c>
      <c r="G36" s="82">
        <v>0</v>
      </c>
      <c r="H36" s="83">
        <f t="shared" si="0"/>
        <v>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971</v>
      </c>
      <c r="F37" s="88">
        <f>SUM(F24:F36)</f>
        <v>39</v>
      </c>
      <c r="G37" s="88">
        <f>SUM(G24:G36)</f>
        <v>3</v>
      </c>
      <c r="H37" s="88">
        <f t="shared" si="0"/>
        <v>1013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1607</v>
      </c>
      <c r="F52" s="88">
        <f>F23+F37+F51</f>
        <v>86</v>
      </c>
      <c r="G52" s="88">
        <f>G23+G37+G51</f>
        <v>4</v>
      </c>
      <c r="H52" s="88">
        <f>H51+H37+H23</f>
        <v>1697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115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0" ht="30" customHeight="1">
      <c r="A2" s="116"/>
      <c r="B2" s="116" t="s">
        <v>1</v>
      </c>
      <c r="C2" s="116"/>
      <c r="D2" s="116"/>
      <c r="E2" s="117" t="s">
        <v>2</v>
      </c>
      <c r="F2" s="116"/>
      <c r="G2" s="116"/>
      <c r="H2" s="117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</row>
    <row r="3" spans="1:20" ht="30" customHeight="1">
      <c r="A3" s="116"/>
      <c r="B3" s="116" t="s">
        <v>3</v>
      </c>
      <c r="C3" s="116"/>
      <c r="D3" s="116"/>
      <c r="E3" s="118" t="s">
        <v>47</v>
      </c>
      <c r="F3" s="118"/>
      <c r="G3" s="116"/>
      <c r="H3" s="117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</row>
    <row r="4" spans="1:20" ht="30" customHeight="1">
      <c r="A4" s="116"/>
      <c r="B4" s="116" t="s">
        <v>5</v>
      </c>
      <c r="C4" s="116"/>
      <c r="D4" s="116"/>
      <c r="E4" s="119" t="s">
        <v>77</v>
      </c>
      <c r="F4" s="120">
        <v>2021</v>
      </c>
      <c r="G4" s="116"/>
      <c r="H4" s="117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</row>
    <row r="5" spans="1:20" ht="19.5" customHeight="1">
      <c r="A5" s="116"/>
      <c r="B5" s="121"/>
      <c r="C5" s="116"/>
      <c r="D5" s="116"/>
      <c r="E5" s="116"/>
      <c r="F5" s="116"/>
      <c r="G5" s="116"/>
      <c r="H5" s="117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</row>
    <row r="6" spans="1:20" ht="49.5" customHeight="1">
      <c r="A6" s="116"/>
      <c r="B6" s="176" t="s">
        <v>6</v>
      </c>
      <c r="C6" s="176"/>
      <c r="D6" s="176"/>
      <c r="E6" s="176"/>
      <c r="F6" s="176"/>
      <c r="G6" s="176"/>
      <c r="H6" s="17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</row>
    <row r="7" spans="1:20" ht="49.5" customHeight="1">
      <c r="A7" s="116"/>
      <c r="B7" s="117" t="s">
        <v>78</v>
      </c>
      <c r="C7" s="116"/>
      <c r="D7" s="116"/>
      <c r="E7" s="116"/>
      <c r="F7" s="116"/>
      <c r="G7" s="116"/>
      <c r="H7" s="117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</row>
    <row r="8" spans="1:20" ht="39.75" customHeight="1">
      <c r="A8" s="122"/>
      <c r="B8" s="163" t="s">
        <v>79</v>
      </c>
      <c r="C8" s="163"/>
      <c r="D8" s="163"/>
      <c r="E8" s="163" t="s">
        <v>9</v>
      </c>
      <c r="F8" s="163"/>
      <c r="G8" s="163"/>
      <c r="H8" s="163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</row>
    <row r="9" spans="1:20" ht="39.75" customHeight="1">
      <c r="A9" s="122"/>
      <c r="B9" s="163"/>
      <c r="C9" s="163"/>
      <c r="D9" s="163"/>
      <c r="E9" s="123" t="s">
        <v>16</v>
      </c>
      <c r="F9" s="123" t="s">
        <v>17</v>
      </c>
      <c r="G9" s="123" t="s">
        <v>18</v>
      </c>
      <c r="H9" s="124" t="s">
        <v>10</v>
      </c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</row>
    <row r="10" spans="1:20" ht="24.75" customHeight="1">
      <c r="A10" s="125"/>
      <c r="B10" s="126"/>
      <c r="C10" s="127"/>
      <c r="D10" s="123">
        <v>13</v>
      </c>
      <c r="E10" s="128">
        <v>115</v>
      </c>
      <c r="F10" s="128">
        <v>13</v>
      </c>
      <c r="G10" s="128">
        <v>0</v>
      </c>
      <c r="H10" s="129">
        <f t="shared" ref="H10:H37" si="0">SUM(E10:G10)</f>
        <v>128</v>
      </c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</row>
    <row r="11" spans="1:20" ht="24.75" customHeight="1">
      <c r="A11" s="125"/>
      <c r="B11" s="130"/>
      <c r="C11" s="127" t="s">
        <v>80</v>
      </c>
      <c r="D11" s="123">
        <v>12</v>
      </c>
      <c r="E11" s="128">
        <v>1</v>
      </c>
      <c r="F11" s="128">
        <v>0</v>
      </c>
      <c r="G11" s="128">
        <v>0</v>
      </c>
      <c r="H11" s="129">
        <f t="shared" si="0"/>
        <v>1</v>
      </c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</row>
    <row r="12" spans="1:20" ht="24.75" customHeight="1">
      <c r="A12" s="125"/>
      <c r="B12" s="130" t="s">
        <v>81</v>
      </c>
      <c r="C12" s="127"/>
      <c r="D12" s="123">
        <v>11</v>
      </c>
      <c r="E12" s="128">
        <v>1</v>
      </c>
      <c r="F12" s="128">
        <v>0</v>
      </c>
      <c r="G12" s="128">
        <v>0</v>
      </c>
      <c r="H12" s="129">
        <f t="shared" si="0"/>
        <v>1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</row>
    <row r="13" spans="1:20" ht="24.75" customHeight="1">
      <c r="A13" s="125"/>
      <c r="B13" s="130" t="s">
        <v>82</v>
      </c>
      <c r="C13" s="131"/>
      <c r="D13" s="123">
        <v>10</v>
      </c>
      <c r="E13" s="128">
        <v>6</v>
      </c>
      <c r="F13" s="128">
        <v>2</v>
      </c>
      <c r="G13" s="128">
        <v>0</v>
      </c>
      <c r="H13" s="129">
        <f t="shared" si="0"/>
        <v>8</v>
      </c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</row>
    <row r="14" spans="1:20" ht="24.75" customHeight="1">
      <c r="A14" s="125"/>
      <c r="B14" s="130" t="s">
        <v>81</v>
      </c>
      <c r="C14" s="127"/>
      <c r="D14" s="123">
        <v>9</v>
      </c>
      <c r="E14" s="128">
        <v>1</v>
      </c>
      <c r="F14" s="128">
        <v>1</v>
      </c>
      <c r="G14" s="128">
        <v>0</v>
      </c>
      <c r="H14" s="129">
        <f t="shared" si="0"/>
        <v>2</v>
      </c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</row>
    <row r="15" spans="1:20" ht="24.75" customHeight="1">
      <c r="A15" s="125"/>
      <c r="B15" s="130" t="s">
        <v>83</v>
      </c>
      <c r="C15" s="127" t="s">
        <v>84</v>
      </c>
      <c r="D15" s="123">
        <v>8</v>
      </c>
      <c r="E15" s="128">
        <v>2</v>
      </c>
      <c r="F15" s="128">
        <v>0</v>
      </c>
      <c r="G15" s="128">
        <v>0</v>
      </c>
      <c r="H15" s="129">
        <f t="shared" si="0"/>
        <v>2</v>
      </c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</row>
    <row r="16" spans="1:20" ht="24.75" customHeight="1">
      <c r="A16" s="125"/>
      <c r="B16" s="130" t="s">
        <v>85</v>
      </c>
      <c r="C16" s="127"/>
      <c r="D16" s="123">
        <v>7</v>
      </c>
      <c r="E16" s="128">
        <v>10</v>
      </c>
      <c r="F16" s="128">
        <v>0</v>
      </c>
      <c r="G16" s="128">
        <v>0</v>
      </c>
      <c r="H16" s="129">
        <f t="shared" si="0"/>
        <v>10</v>
      </c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</row>
    <row r="17" spans="1:20" ht="24.75" customHeight="1">
      <c r="A17" s="125"/>
      <c r="B17" s="130" t="s">
        <v>86</v>
      </c>
      <c r="C17" s="127"/>
      <c r="D17" s="123">
        <v>6</v>
      </c>
      <c r="E17" s="128">
        <v>5</v>
      </c>
      <c r="F17" s="128">
        <v>0</v>
      </c>
      <c r="G17" s="128">
        <v>0</v>
      </c>
      <c r="H17" s="129">
        <f t="shared" si="0"/>
        <v>5</v>
      </c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</row>
    <row r="18" spans="1:20" ht="24.75" customHeight="1">
      <c r="A18" s="125"/>
      <c r="B18" s="130" t="s">
        <v>87</v>
      </c>
      <c r="C18" s="131"/>
      <c r="D18" s="123">
        <v>5</v>
      </c>
      <c r="E18" s="128">
        <v>0</v>
      </c>
      <c r="F18" s="128">
        <v>0</v>
      </c>
      <c r="G18" s="128">
        <v>0</v>
      </c>
      <c r="H18" s="129">
        <f t="shared" si="0"/>
        <v>0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</row>
    <row r="19" spans="1:20" ht="24.75" customHeight="1">
      <c r="A19" s="125"/>
      <c r="B19" s="130" t="s">
        <v>81</v>
      </c>
      <c r="C19" s="127"/>
      <c r="D19" s="123">
        <v>4</v>
      </c>
      <c r="E19" s="128">
        <v>25</v>
      </c>
      <c r="F19" s="128">
        <v>0</v>
      </c>
      <c r="G19" s="128">
        <v>0</v>
      </c>
      <c r="H19" s="129">
        <f t="shared" si="0"/>
        <v>25</v>
      </c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</row>
    <row r="20" spans="1:20" ht="24.75" customHeight="1">
      <c r="A20" s="125"/>
      <c r="B20" s="130"/>
      <c r="C20" s="127" t="s">
        <v>81</v>
      </c>
      <c r="D20" s="123">
        <v>3</v>
      </c>
      <c r="E20" s="128">
        <v>3</v>
      </c>
      <c r="F20" s="128">
        <v>0</v>
      </c>
      <c r="G20" s="128">
        <v>0</v>
      </c>
      <c r="H20" s="129">
        <f t="shared" si="0"/>
        <v>3</v>
      </c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</row>
    <row r="21" spans="1:20" ht="24.75" customHeight="1">
      <c r="A21" s="125"/>
      <c r="B21" s="130"/>
      <c r="C21" s="127"/>
      <c r="D21" s="123">
        <v>2</v>
      </c>
      <c r="E21" s="128">
        <v>1</v>
      </c>
      <c r="F21" s="128">
        <v>0</v>
      </c>
      <c r="G21" s="128">
        <v>0</v>
      </c>
      <c r="H21" s="129">
        <f t="shared" si="0"/>
        <v>1</v>
      </c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</row>
    <row r="22" spans="1:20" ht="24.75" customHeight="1">
      <c r="A22" s="125"/>
      <c r="B22" s="132"/>
      <c r="C22" s="133"/>
      <c r="D22" s="126">
        <v>1</v>
      </c>
      <c r="E22" s="128">
        <v>11</v>
      </c>
      <c r="F22" s="128">
        <v>1</v>
      </c>
      <c r="G22" s="128">
        <v>0</v>
      </c>
      <c r="H22" s="129">
        <f t="shared" si="0"/>
        <v>12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</row>
    <row r="23" spans="1:20" ht="24.75" customHeight="1">
      <c r="A23" s="125"/>
      <c r="B23" s="179" t="s">
        <v>88</v>
      </c>
      <c r="C23" s="180"/>
      <c r="D23" s="181"/>
      <c r="E23" s="134">
        <f>SUM(E10:E22)</f>
        <v>181</v>
      </c>
      <c r="F23" s="134">
        <f>SUM(F10:F22)</f>
        <v>17</v>
      </c>
      <c r="G23" s="134">
        <f>SUM(G10:G22)</f>
        <v>0</v>
      </c>
      <c r="H23" s="134">
        <f t="shared" si="0"/>
        <v>198</v>
      </c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</row>
    <row r="24" spans="1:20" ht="24.75" customHeight="1">
      <c r="A24" s="125"/>
      <c r="B24" s="126"/>
      <c r="C24" s="131"/>
      <c r="D24" s="123">
        <v>13</v>
      </c>
      <c r="E24" s="128">
        <v>180</v>
      </c>
      <c r="F24" s="128">
        <v>13</v>
      </c>
      <c r="G24" s="128">
        <v>0</v>
      </c>
      <c r="H24" s="129">
        <f t="shared" si="0"/>
        <v>193</v>
      </c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</row>
    <row r="25" spans="1:20" ht="24.75" customHeight="1">
      <c r="A25" s="125"/>
      <c r="B25" s="130"/>
      <c r="C25" s="127" t="s">
        <v>80</v>
      </c>
      <c r="D25" s="123">
        <v>12</v>
      </c>
      <c r="E25" s="128">
        <v>7</v>
      </c>
      <c r="F25" s="128">
        <v>1</v>
      </c>
      <c r="G25" s="128">
        <v>0</v>
      </c>
      <c r="H25" s="129">
        <f t="shared" si="0"/>
        <v>8</v>
      </c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</row>
    <row r="26" spans="1:20" ht="24.75" customHeight="1">
      <c r="A26" s="125"/>
      <c r="B26" s="130" t="s">
        <v>87</v>
      </c>
      <c r="C26" s="127"/>
      <c r="D26" s="123">
        <v>11</v>
      </c>
      <c r="E26" s="128">
        <v>3</v>
      </c>
      <c r="F26" s="128">
        <v>0</v>
      </c>
      <c r="G26" s="128">
        <v>0</v>
      </c>
      <c r="H26" s="129">
        <f t="shared" si="0"/>
        <v>3</v>
      </c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</row>
    <row r="27" spans="1:20" ht="24.75" customHeight="1">
      <c r="A27" s="125"/>
      <c r="B27" s="130" t="s">
        <v>89</v>
      </c>
      <c r="C27" s="131"/>
      <c r="D27" s="123">
        <v>10</v>
      </c>
      <c r="E27" s="128">
        <v>6</v>
      </c>
      <c r="F27" s="128">
        <v>2</v>
      </c>
      <c r="G27" s="128">
        <v>0</v>
      </c>
      <c r="H27" s="129">
        <f t="shared" si="0"/>
        <v>8</v>
      </c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</row>
    <row r="28" spans="1:20" ht="24.75" customHeight="1">
      <c r="A28" s="125"/>
      <c r="B28" s="130" t="s">
        <v>80</v>
      </c>
      <c r="C28" s="127"/>
      <c r="D28" s="123">
        <v>9</v>
      </c>
      <c r="E28" s="128">
        <v>4</v>
      </c>
      <c r="F28" s="128">
        <v>0</v>
      </c>
      <c r="G28" s="128">
        <v>0</v>
      </c>
      <c r="H28" s="129">
        <f t="shared" si="0"/>
        <v>4</v>
      </c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</row>
    <row r="29" spans="1:20" ht="24.75" customHeight="1">
      <c r="A29" s="125"/>
      <c r="B29" s="130" t="s">
        <v>82</v>
      </c>
      <c r="C29" s="127" t="s">
        <v>84</v>
      </c>
      <c r="D29" s="123">
        <v>8</v>
      </c>
      <c r="E29" s="128">
        <v>7</v>
      </c>
      <c r="F29" s="128">
        <v>0</v>
      </c>
      <c r="G29" s="128">
        <v>0</v>
      </c>
      <c r="H29" s="129">
        <f t="shared" si="0"/>
        <v>7</v>
      </c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</row>
    <row r="30" spans="1:20" ht="24.75" customHeight="1">
      <c r="A30" s="125"/>
      <c r="B30" s="130" t="s">
        <v>85</v>
      </c>
      <c r="C30" s="127"/>
      <c r="D30" s="123">
        <v>7</v>
      </c>
      <c r="E30" s="128">
        <v>9</v>
      </c>
      <c r="F30" s="128">
        <v>0</v>
      </c>
      <c r="G30" s="128">
        <v>0</v>
      </c>
      <c r="H30" s="129">
        <f t="shared" si="0"/>
        <v>9</v>
      </c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</row>
    <row r="31" spans="1:20" ht="24.75" customHeight="1">
      <c r="A31" s="125"/>
      <c r="B31" s="130" t="s">
        <v>80</v>
      </c>
      <c r="C31" s="127"/>
      <c r="D31" s="123">
        <v>6</v>
      </c>
      <c r="E31" s="128">
        <v>13</v>
      </c>
      <c r="F31" s="128">
        <v>0</v>
      </c>
      <c r="G31" s="128">
        <v>0</v>
      </c>
      <c r="H31" s="129">
        <f t="shared" si="0"/>
        <v>13</v>
      </c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</row>
    <row r="32" spans="1:20" ht="24.75" customHeight="1">
      <c r="A32" s="125"/>
      <c r="B32" s="130" t="s">
        <v>90</v>
      </c>
      <c r="C32" s="131"/>
      <c r="D32" s="123">
        <v>5</v>
      </c>
      <c r="E32" s="128">
        <v>1</v>
      </c>
      <c r="F32" s="128">
        <v>1</v>
      </c>
      <c r="G32" s="128">
        <v>0</v>
      </c>
      <c r="H32" s="129">
        <f t="shared" si="0"/>
        <v>2</v>
      </c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</row>
    <row r="33" spans="1:20" ht="24.75" customHeight="1">
      <c r="A33" s="125"/>
      <c r="B33" s="130"/>
      <c r="C33" s="127"/>
      <c r="D33" s="123">
        <v>4</v>
      </c>
      <c r="E33" s="128">
        <v>27</v>
      </c>
      <c r="F33" s="128">
        <v>0</v>
      </c>
      <c r="G33" s="128">
        <v>0</v>
      </c>
      <c r="H33" s="129">
        <f t="shared" si="0"/>
        <v>27</v>
      </c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</row>
    <row r="34" spans="1:20" ht="24.75" customHeight="1">
      <c r="A34" s="125"/>
      <c r="B34" s="130"/>
      <c r="C34" s="127" t="s">
        <v>81</v>
      </c>
      <c r="D34" s="123">
        <v>3</v>
      </c>
      <c r="E34" s="128">
        <v>1</v>
      </c>
      <c r="F34" s="128">
        <v>0</v>
      </c>
      <c r="G34" s="128">
        <v>0</v>
      </c>
      <c r="H34" s="129">
        <f t="shared" si="0"/>
        <v>1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</row>
    <row r="35" spans="1:20" ht="24.75" customHeight="1">
      <c r="A35" s="125"/>
      <c r="B35" s="130"/>
      <c r="C35" s="127"/>
      <c r="D35" s="123">
        <v>2</v>
      </c>
      <c r="E35" s="128">
        <v>1</v>
      </c>
      <c r="F35" s="128">
        <v>0</v>
      </c>
      <c r="G35" s="128">
        <v>0</v>
      </c>
      <c r="H35" s="129">
        <f t="shared" si="0"/>
        <v>1</v>
      </c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</row>
    <row r="36" spans="1:20" ht="24.75" customHeight="1">
      <c r="A36" s="125"/>
      <c r="B36" s="132"/>
      <c r="C36" s="133"/>
      <c r="D36" s="126">
        <v>1</v>
      </c>
      <c r="E36" s="128">
        <v>10</v>
      </c>
      <c r="F36" s="128">
        <v>0</v>
      </c>
      <c r="G36" s="128">
        <v>0</v>
      </c>
      <c r="H36" s="129">
        <f t="shared" si="0"/>
        <v>10</v>
      </c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</row>
    <row r="37" spans="1:20" ht="24.75" customHeight="1">
      <c r="A37" s="125"/>
      <c r="B37" s="179" t="s">
        <v>91</v>
      </c>
      <c r="C37" s="180"/>
      <c r="D37" s="181"/>
      <c r="E37" s="134">
        <f>SUM(E24:E36)</f>
        <v>269</v>
      </c>
      <c r="F37" s="134">
        <f>SUM(F24:F36)</f>
        <v>17</v>
      </c>
      <c r="G37" s="134">
        <f>SUM(G24:G36)</f>
        <v>0</v>
      </c>
      <c r="H37" s="134">
        <f t="shared" si="0"/>
        <v>286</v>
      </c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</row>
    <row r="38" spans="1:20" ht="24.75" customHeight="1">
      <c r="A38" s="125"/>
      <c r="B38" s="126"/>
      <c r="C38" s="126"/>
      <c r="D38" s="123">
        <v>13</v>
      </c>
      <c r="E38" s="128">
        <v>0</v>
      </c>
      <c r="F38" s="128">
        <v>0</v>
      </c>
      <c r="G38" s="128">
        <v>0</v>
      </c>
      <c r="H38" s="129">
        <v>0</v>
      </c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</row>
    <row r="39" spans="1:20" ht="24.75" customHeight="1">
      <c r="A39" s="125"/>
      <c r="B39" s="130"/>
      <c r="C39" s="127" t="s">
        <v>80</v>
      </c>
      <c r="D39" s="123">
        <v>12</v>
      </c>
      <c r="E39" s="128">
        <v>0</v>
      </c>
      <c r="F39" s="128">
        <v>0</v>
      </c>
      <c r="G39" s="128">
        <v>0</v>
      </c>
      <c r="H39" s="129">
        <f t="shared" ref="H39:H51" si="1">SUM(E39:G39)</f>
        <v>0</v>
      </c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</row>
    <row r="40" spans="1:20" ht="24.75" customHeight="1">
      <c r="A40" s="125"/>
      <c r="B40" s="130" t="s">
        <v>81</v>
      </c>
      <c r="C40" s="132"/>
      <c r="D40" s="123">
        <v>11</v>
      </c>
      <c r="E40" s="128">
        <v>0</v>
      </c>
      <c r="F40" s="128">
        <v>0</v>
      </c>
      <c r="G40" s="128">
        <v>0</v>
      </c>
      <c r="H40" s="129">
        <f t="shared" si="1"/>
        <v>0</v>
      </c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</row>
    <row r="41" spans="1:20" ht="24.75" customHeight="1">
      <c r="A41" s="125"/>
      <c r="B41" s="130" t="s">
        <v>92</v>
      </c>
      <c r="C41" s="127"/>
      <c r="D41" s="123">
        <v>10</v>
      </c>
      <c r="E41" s="128">
        <v>0</v>
      </c>
      <c r="F41" s="128">
        <v>0</v>
      </c>
      <c r="G41" s="128">
        <v>0</v>
      </c>
      <c r="H41" s="129">
        <f t="shared" si="1"/>
        <v>0</v>
      </c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</row>
    <row r="42" spans="1:20" ht="24.75" customHeight="1">
      <c r="A42" s="125"/>
      <c r="B42" s="130" t="s">
        <v>93</v>
      </c>
      <c r="C42" s="127"/>
      <c r="D42" s="123">
        <v>9</v>
      </c>
      <c r="E42" s="128">
        <v>0</v>
      </c>
      <c r="F42" s="128">
        <v>0</v>
      </c>
      <c r="G42" s="128">
        <v>0</v>
      </c>
      <c r="H42" s="129">
        <f t="shared" si="1"/>
        <v>0</v>
      </c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</row>
    <row r="43" spans="1:20" ht="24.75" customHeight="1">
      <c r="A43" s="125"/>
      <c r="B43" s="130" t="s">
        <v>85</v>
      </c>
      <c r="C43" s="127" t="s">
        <v>84</v>
      </c>
      <c r="D43" s="123">
        <v>8</v>
      </c>
      <c r="E43" s="128">
        <v>0</v>
      </c>
      <c r="F43" s="128">
        <v>0</v>
      </c>
      <c r="G43" s="128">
        <v>0</v>
      </c>
      <c r="H43" s="129">
        <f t="shared" si="1"/>
        <v>0</v>
      </c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</row>
    <row r="44" spans="1:20" ht="24.75" customHeight="1">
      <c r="A44" s="125"/>
      <c r="B44" s="130" t="s">
        <v>83</v>
      </c>
      <c r="C44" s="127"/>
      <c r="D44" s="123">
        <v>7</v>
      </c>
      <c r="E44" s="128">
        <v>0</v>
      </c>
      <c r="F44" s="128">
        <v>0</v>
      </c>
      <c r="G44" s="128">
        <v>0</v>
      </c>
      <c r="H44" s="129">
        <f t="shared" si="1"/>
        <v>0</v>
      </c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</row>
    <row r="45" spans="1:20" ht="24.75" customHeight="1">
      <c r="A45" s="125"/>
      <c r="B45" s="130" t="s">
        <v>85</v>
      </c>
      <c r="C45" s="127"/>
      <c r="D45" s="123">
        <v>6</v>
      </c>
      <c r="E45" s="128">
        <v>0</v>
      </c>
      <c r="F45" s="128">
        <v>0</v>
      </c>
      <c r="G45" s="128">
        <v>0</v>
      </c>
      <c r="H45" s="129">
        <f t="shared" si="1"/>
        <v>0</v>
      </c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</row>
    <row r="46" spans="1:20" ht="24.75" customHeight="1">
      <c r="A46" s="125"/>
      <c r="B46" s="130" t="s">
        <v>81</v>
      </c>
      <c r="C46" s="126"/>
      <c r="D46" s="123">
        <v>5</v>
      </c>
      <c r="E46" s="128">
        <v>0</v>
      </c>
      <c r="F46" s="128">
        <v>0</v>
      </c>
      <c r="G46" s="128">
        <v>0</v>
      </c>
      <c r="H46" s="129">
        <f t="shared" si="1"/>
        <v>0</v>
      </c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</row>
    <row r="47" spans="1:20" ht="24.75" customHeight="1">
      <c r="A47" s="125"/>
      <c r="B47" s="130" t="s">
        <v>94</v>
      </c>
      <c r="C47" s="127"/>
      <c r="D47" s="123">
        <v>4</v>
      </c>
      <c r="E47" s="128">
        <v>0</v>
      </c>
      <c r="F47" s="128">
        <v>0</v>
      </c>
      <c r="G47" s="128">
        <v>0</v>
      </c>
      <c r="H47" s="129">
        <f t="shared" si="1"/>
        <v>0</v>
      </c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</row>
    <row r="48" spans="1:20" ht="24.75" customHeight="1">
      <c r="A48" s="125"/>
      <c r="B48" s="130"/>
      <c r="C48" s="127" t="s">
        <v>81</v>
      </c>
      <c r="D48" s="123">
        <v>3</v>
      </c>
      <c r="E48" s="128">
        <v>0</v>
      </c>
      <c r="F48" s="128">
        <v>0</v>
      </c>
      <c r="G48" s="128">
        <v>0</v>
      </c>
      <c r="H48" s="129">
        <f t="shared" si="1"/>
        <v>0</v>
      </c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</row>
    <row r="49" spans="1:20" ht="24.75" customHeight="1">
      <c r="A49" s="125"/>
      <c r="B49" s="130"/>
      <c r="C49" s="127"/>
      <c r="D49" s="123">
        <v>2</v>
      </c>
      <c r="E49" s="128">
        <v>0</v>
      </c>
      <c r="F49" s="128">
        <v>0</v>
      </c>
      <c r="G49" s="128">
        <v>0</v>
      </c>
      <c r="H49" s="129">
        <f t="shared" si="1"/>
        <v>0</v>
      </c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</row>
    <row r="50" spans="1:20" ht="24.75" customHeight="1">
      <c r="A50" s="125"/>
      <c r="B50" s="132"/>
      <c r="C50" s="127"/>
      <c r="D50" s="126">
        <v>1</v>
      </c>
      <c r="E50" s="128">
        <v>0</v>
      </c>
      <c r="F50" s="128">
        <v>0</v>
      </c>
      <c r="G50" s="128">
        <v>0</v>
      </c>
      <c r="H50" s="129">
        <f t="shared" si="1"/>
        <v>0</v>
      </c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</row>
    <row r="51" spans="1:20" ht="24.75" customHeight="1">
      <c r="A51" s="122"/>
      <c r="B51" s="178" t="s">
        <v>95</v>
      </c>
      <c r="C51" s="178"/>
      <c r="D51" s="178"/>
      <c r="E51" s="134">
        <f>SUM(E38:E50)</f>
        <v>0</v>
      </c>
      <c r="F51" s="134">
        <f>SUM(F38:F50)</f>
        <v>0</v>
      </c>
      <c r="G51" s="134">
        <f>SUM(G38:G50)</f>
        <v>0</v>
      </c>
      <c r="H51" s="134">
        <f t="shared" si="1"/>
        <v>0</v>
      </c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</row>
    <row r="52" spans="1:20" ht="24.75" customHeight="1">
      <c r="A52" s="122"/>
      <c r="B52" s="178" t="s">
        <v>96</v>
      </c>
      <c r="C52" s="178"/>
      <c r="D52" s="178"/>
      <c r="E52" s="134">
        <f>E23+E37+E51</f>
        <v>450</v>
      </c>
      <c r="F52" s="134">
        <f>F23+F37+F51</f>
        <v>34</v>
      </c>
      <c r="G52" s="134">
        <f>G23+G37+G51</f>
        <v>0</v>
      </c>
      <c r="H52" s="134">
        <f>H51+H37+H23</f>
        <v>484</v>
      </c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</row>
    <row r="53" spans="1:20" ht="19.5" customHeight="1">
      <c r="A53" s="122"/>
      <c r="B53" s="135"/>
      <c r="C53" s="135"/>
      <c r="D53" s="135"/>
      <c r="E53" s="136"/>
      <c r="F53" s="136"/>
      <c r="G53" s="136"/>
      <c r="H53" s="136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</row>
    <row r="54" spans="1:20" ht="19.5" customHeight="1">
      <c r="A54" s="122"/>
      <c r="B54" s="122"/>
      <c r="C54" s="122"/>
      <c r="D54" s="122"/>
      <c r="E54" s="122"/>
      <c r="F54" s="122"/>
      <c r="G54" s="122"/>
      <c r="H54" s="137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</row>
    <row r="55" spans="1:20" ht="19.5" customHeight="1">
      <c r="A55" s="122"/>
      <c r="B55" s="122"/>
      <c r="C55" s="122"/>
      <c r="D55" s="122"/>
      <c r="E55" s="122"/>
      <c r="F55" s="122"/>
      <c r="G55" s="122"/>
      <c r="H55" s="137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49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117</v>
      </c>
      <c r="F10" s="82">
        <v>7</v>
      </c>
      <c r="G10" s="82">
        <v>0</v>
      </c>
      <c r="H10" s="83">
        <f t="shared" ref="H10:H37" si="0">SUM(E10:G10)</f>
        <v>124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4</v>
      </c>
      <c r="F11" s="82">
        <v>1</v>
      </c>
      <c r="G11" s="82">
        <v>0</v>
      </c>
      <c r="H11" s="83">
        <f t="shared" si="0"/>
        <v>5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4</v>
      </c>
      <c r="F12" s="82">
        <v>0</v>
      </c>
      <c r="G12" s="82">
        <v>0</v>
      </c>
      <c r="H12" s="83">
        <f t="shared" si="0"/>
        <v>4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2</v>
      </c>
      <c r="G13" s="82">
        <v>0</v>
      </c>
      <c r="H13" s="83">
        <f t="shared" si="0"/>
        <v>4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0</v>
      </c>
      <c r="F15" s="82">
        <v>0</v>
      </c>
      <c r="G15" s="82">
        <v>0</v>
      </c>
      <c r="H15" s="83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0</v>
      </c>
      <c r="F17" s="82">
        <v>0</v>
      </c>
      <c r="G17" s="82">
        <v>0</v>
      </c>
      <c r="H17" s="83">
        <f t="shared" si="0"/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6</v>
      </c>
      <c r="F18" s="82">
        <v>0</v>
      </c>
      <c r="G18" s="82">
        <v>0</v>
      </c>
      <c r="H18" s="83">
        <f t="shared" si="0"/>
        <v>6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4</v>
      </c>
      <c r="F19" s="82">
        <v>0</v>
      </c>
      <c r="G19" s="82">
        <v>0</v>
      </c>
      <c r="H19" s="83">
        <f t="shared" si="0"/>
        <v>4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6</v>
      </c>
      <c r="F21" s="82">
        <v>0</v>
      </c>
      <c r="G21" s="82">
        <v>0</v>
      </c>
      <c r="H21" s="83">
        <f t="shared" si="0"/>
        <v>6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1</v>
      </c>
      <c r="F22" s="82">
        <v>0</v>
      </c>
      <c r="G22" s="82">
        <v>0</v>
      </c>
      <c r="H22" s="83">
        <f t="shared" si="0"/>
        <v>1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145</v>
      </c>
      <c r="F23" s="88">
        <f>SUM(F10:F22)</f>
        <v>10</v>
      </c>
      <c r="G23" s="88">
        <f>SUM(G10:G22)</f>
        <v>0</v>
      </c>
      <c r="H23" s="88">
        <f t="shared" si="0"/>
        <v>155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179</v>
      </c>
      <c r="F24" s="82">
        <v>7</v>
      </c>
      <c r="G24" s="82">
        <v>0</v>
      </c>
      <c r="H24" s="83">
        <f t="shared" si="0"/>
        <v>186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0</v>
      </c>
      <c r="F25" s="82">
        <v>1</v>
      </c>
      <c r="G25" s="82">
        <v>0</v>
      </c>
      <c r="H25" s="83">
        <f t="shared" si="0"/>
        <v>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</v>
      </c>
      <c r="F26" s="82">
        <v>1</v>
      </c>
      <c r="G26" s="82">
        <v>0</v>
      </c>
      <c r="H26" s="83">
        <f t="shared" si="0"/>
        <v>2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5</v>
      </c>
      <c r="F27" s="82">
        <v>1</v>
      </c>
      <c r="G27" s="82">
        <v>0</v>
      </c>
      <c r="H27" s="83">
        <f t="shared" si="0"/>
        <v>6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0</v>
      </c>
      <c r="F28" s="82">
        <v>0</v>
      </c>
      <c r="G28" s="82">
        <v>0</v>
      </c>
      <c r="H28" s="83">
        <f t="shared" si="0"/>
        <v>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</v>
      </c>
      <c r="F29" s="82">
        <v>0</v>
      </c>
      <c r="G29" s="82">
        <v>0</v>
      </c>
      <c r="H29" s="83">
        <f t="shared" si="0"/>
        <v>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0</v>
      </c>
      <c r="F30" s="82">
        <v>0</v>
      </c>
      <c r="G30" s="82">
        <v>0</v>
      </c>
      <c r="H30" s="83">
        <f t="shared" si="0"/>
        <v>0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</v>
      </c>
      <c r="F31" s="82">
        <v>0</v>
      </c>
      <c r="G31" s="82">
        <v>0</v>
      </c>
      <c r="H31" s="83">
        <f t="shared" si="0"/>
        <v>1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14</v>
      </c>
      <c r="F32" s="82">
        <v>6</v>
      </c>
      <c r="G32" s="82">
        <v>0</v>
      </c>
      <c r="H32" s="83">
        <f t="shared" si="0"/>
        <v>20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7</v>
      </c>
      <c r="F33" s="82">
        <v>1</v>
      </c>
      <c r="G33" s="82">
        <v>0</v>
      </c>
      <c r="H33" s="83">
        <f t="shared" si="0"/>
        <v>8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4</v>
      </c>
      <c r="F35" s="82">
        <v>0</v>
      </c>
      <c r="G35" s="82">
        <v>0</v>
      </c>
      <c r="H35" s="83">
        <f t="shared" si="0"/>
        <v>4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</v>
      </c>
      <c r="F36" s="82">
        <v>0</v>
      </c>
      <c r="G36" s="82">
        <v>0</v>
      </c>
      <c r="H36" s="83">
        <f t="shared" si="0"/>
        <v>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215</v>
      </c>
      <c r="F37" s="88">
        <f>SUM(F24:F36)</f>
        <v>17</v>
      </c>
      <c r="G37" s="88">
        <f>SUM(G24:G36)</f>
        <v>0</v>
      </c>
      <c r="H37" s="88">
        <f t="shared" si="0"/>
        <v>232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360</v>
      </c>
      <c r="F52" s="88">
        <f>F23+F37+F51</f>
        <v>27</v>
      </c>
      <c r="G52" s="88">
        <f>G23+G37+G51</f>
        <v>0</v>
      </c>
      <c r="H52" s="88">
        <f>H51+H37+H23</f>
        <v>387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138"/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</row>
    <row r="2" spans="1:20" ht="30" customHeight="1">
      <c r="A2" s="139"/>
      <c r="B2" s="139" t="s">
        <v>1</v>
      </c>
      <c r="C2" s="139"/>
      <c r="D2" s="139"/>
      <c r="E2" s="140" t="s">
        <v>2</v>
      </c>
      <c r="F2" s="139"/>
      <c r="G2" s="139"/>
      <c r="H2" s="140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</row>
    <row r="3" spans="1:20" ht="30" customHeight="1">
      <c r="A3" s="139"/>
      <c r="B3" s="139" t="s">
        <v>3</v>
      </c>
      <c r="C3" s="139"/>
      <c r="D3" s="139"/>
      <c r="E3" s="141" t="s">
        <v>51</v>
      </c>
      <c r="F3" s="141"/>
      <c r="G3" s="139"/>
      <c r="H3" s="140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</row>
    <row r="4" spans="1:20" ht="30" customHeight="1">
      <c r="A4" s="139"/>
      <c r="B4" s="139" t="s">
        <v>5</v>
      </c>
      <c r="C4" s="139"/>
      <c r="D4" s="139"/>
      <c r="E4" s="142" t="s">
        <v>77</v>
      </c>
      <c r="F4" s="143">
        <v>2021</v>
      </c>
      <c r="G4" s="139"/>
      <c r="H4" s="140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</row>
    <row r="5" spans="1:20" ht="19.5" customHeight="1">
      <c r="A5" s="139"/>
      <c r="B5" s="144"/>
      <c r="C5" s="139"/>
      <c r="D5" s="139"/>
      <c r="E5" s="139"/>
      <c r="F5" s="139"/>
      <c r="G5" s="139"/>
      <c r="H5" s="140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</row>
    <row r="6" spans="1:20" ht="49.5" customHeight="1">
      <c r="A6" s="139"/>
      <c r="B6" s="176" t="s">
        <v>6</v>
      </c>
      <c r="C6" s="176"/>
      <c r="D6" s="176"/>
      <c r="E6" s="176"/>
      <c r="F6" s="176"/>
      <c r="G6" s="176"/>
      <c r="H6" s="176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</row>
    <row r="7" spans="1:20" ht="49.5" customHeight="1">
      <c r="A7" s="139"/>
      <c r="B7" s="140" t="s">
        <v>78</v>
      </c>
      <c r="C7" s="139"/>
      <c r="D7" s="139"/>
      <c r="E7" s="139"/>
      <c r="F7" s="139"/>
      <c r="G7" s="139"/>
      <c r="H7" s="140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</row>
    <row r="8" spans="1:20" ht="39.75" customHeight="1">
      <c r="A8" s="145"/>
      <c r="B8" s="163" t="s">
        <v>79</v>
      </c>
      <c r="C8" s="163"/>
      <c r="D8" s="163"/>
      <c r="E8" s="163" t="s">
        <v>9</v>
      </c>
      <c r="F8" s="163"/>
      <c r="G8" s="163"/>
      <c r="H8" s="163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</row>
    <row r="9" spans="1:20" ht="39.75" customHeight="1">
      <c r="A9" s="145"/>
      <c r="B9" s="163"/>
      <c r="C9" s="163"/>
      <c r="D9" s="163"/>
      <c r="E9" s="146" t="s">
        <v>16</v>
      </c>
      <c r="F9" s="146" t="s">
        <v>17</v>
      </c>
      <c r="G9" s="146" t="s">
        <v>18</v>
      </c>
      <c r="H9" s="147" t="s">
        <v>10</v>
      </c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</row>
    <row r="10" spans="1:20" ht="24.75" customHeight="1">
      <c r="A10" s="148"/>
      <c r="B10" s="149"/>
      <c r="C10" s="150"/>
      <c r="D10" s="146">
        <v>13</v>
      </c>
      <c r="E10" s="151">
        <v>236</v>
      </c>
      <c r="F10" s="151">
        <v>16</v>
      </c>
      <c r="G10" s="151">
        <v>1</v>
      </c>
      <c r="H10" s="152">
        <f t="shared" ref="H10:H37" si="0">SUM(E10:G10)</f>
        <v>253</v>
      </c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</row>
    <row r="11" spans="1:20" ht="24.75" customHeight="1">
      <c r="A11" s="148"/>
      <c r="B11" s="153"/>
      <c r="C11" s="150" t="s">
        <v>80</v>
      </c>
      <c r="D11" s="146">
        <v>12</v>
      </c>
      <c r="E11" s="151">
        <v>15</v>
      </c>
      <c r="F11" s="151">
        <v>1</v>
      </c>
      <c r="G11" s="151">
        <v>1</v>
      </c>
      <c r="H11" s="152">
        <f t="shared" si="0"/>
        <v>17</v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20" ht="24.75" customHeight="1">
      <c r="A12" s="148"/>
      <c r="B12" s="153" t="s">
        <v>81</v>
      </c>
      <c r="C12" s="150"/>
      <c r="D12" s="146">
        <v>11</v>
      </c>
      <c r="E12" s="151">
        <v>6</v>
      </c>
      <c r="F12" s="151">
        <v>1</v>
      </c>
      <c r="G12" s="151">
        <v>1</v>
      </c>
      <c r="H12" s="152">
        <f t="shared" si="0"/>
        <v>8</v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</row>
    <row r="13" spans="1:20" ht="24.75" customHeight="1">
      <c r="A13" s="148"/>
      <c r="B13" s="153" t="s">
        <v>82</v>
      </c>
      <c r="C13" s="154"/>
      <c r="D13" s="146">
        <v>10</v>
      </c>
      <c r="E13" s="151">
        <v>7</v>
      </c>
      <c r="F13" s="151">
        <v>1</v>
      </c>
      <c r="G13" s="151">
        <v>1</v>
      </c>
      <c r="H13" s="152">
        <f t="shared" si="0"/>
        <v>9</v>
      </c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</row>
    <row r="14" spans="1:20" ht="24.75" customHeight="1">
      <c r="A14" s="148"/>
      <c r="B14" s="153" t="s">
        <v>81</v>
      </c>
      <c r="C14" s="150"/>
      <c r="D14" s="146">
        <v>9</v>
      </c>
      <c r="E14" s="151">
        <v>6</v>
      </c>
      <c r="F14" s="151">
        <v>0</v>
      </c>
      <c r="G14" s="151">
        <v>0</v>
      </c>
      <c r="H14" s="152">
        <f t="shared" si="0"/>
        <v>6</v>
      </c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</row>
    <row r="15" spans="1:20" ht="24.75" customHeight="1">
      <c r="A15" s="148"/>
      <c r="B15" s="153" t="s">
        <v>83</v>
      </c>
      <c r="C15" s="150" t="s">
        <v>84</v>
      </c>
      <c r="D15" s="146">
        <v>8</v>
      </c>
      <c r="E15" s="151">
        <v>6</v>
      </c>
      <c r="F15" s="151">
        <v>2</v>
      </c>
      <c r="G15" s="151">
        <v>0</v>
      </c>
      <c r="H15" s="152">
        <f t="shared" si="0"/>
        <v>8</v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</row>
    <row r="16" spans="1:20" ht="24.75" customHeight="1">
      <c r="A16" s="148"/>
      <c r="B16" s="153" t="s">
        <v>85</v>
      </c>
      <c r="C16" s="150"/>
      <c r="D16" s="146">
        <v>7</v>
      </c>
      <c r="E16" s="151">
        <v>3</v>
      </c>
      <c r="F16" s="151">
        <v>0</v>
      </c>
      <c r="G16" s="151">
        <v>0</v>
      </c>
      <c r="H16" s="152">
        <f t="shared" si="0"/>
        <v>3</v>
      </c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</row>
    <row r="17" spans="1:20" ht="24.75" customHeight="1">
      <c r="A17" s="148"/>
      <c r="B17" s="153" t="s">
        <v>86</v>
      </c>
      <c r="C17" s="150"/>
      <c r="D17" s="146">
        <v>6</v>
      </c>
      <c r="E17" s="151">
        <v>35</v>
      </c>
      <c r="F17" s="151">
        <v>0</v>
      </c>
      <c r="G17" s="151">
        <v>0</v>
      </c>
      <c r="H17" s="152">
        <f t="shared" si="0"/>
        <v>35</v>
      </c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20" ht="24.75" customHeight="1">
      <c r="A18" s="148"/>
      <c r="B18" s="153" t="s">
        <v>87</v>
      </c>
      <c r="C18" s="154"/>
      <c r="D18" s="146">
        <v>5</v>
      </c>
      <c r="E18" s="151">
        <v>11</v>
      </c>
      <c r="F18" s="151">
        <v>0</v>
      </c>
      <c r="G18" s="151">
        <v>0</v>
      </c>
      <c r="H18" s="152">
        <f t="shared" si="0"/>
        <v>11</v>
      </c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0" ht="24.75" customHeight="1">
      <c r="A19" s="148"/>
      <c r="B19" s="153" t="s">
        <v>81</v>
      </c>
      <c r="C19" s="150"/>
      <c r="D19" s="146">
        <v>4</v>
      </c>
      <c r="E19" s="151">
        <v>6</v>
      </c>
      <c r="F19" s="151">
        <v>0</v>
      </c>
      <c r="G19" s="151">
        <v>0</v>
      </c>
      <c r="H19" s="152">
        <f t="shared" si="0"/>
        <v>6</v>
      </c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20" ht="24.75" customHeight="1">
      <c r="A20" s="148"/>
      <c r="B20" s="153"/>
      <c r="C20" s="150" t="s">
        <v>81</v>
      </c>
      <c r="D20" s="146">
        <v>3</v>
      </c>
      <c r="E20" s="151">
        <v>11</v>
      </c>
      <c r="F20" s="151">
        <v>0</v>
      </c>
      <c r="G20" s="151">
        <v>0</v>
      </c>
      <c r="H20" s="152">
        <f t="shared" si="0"/>
        <v>11</v>
      </c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</row>
    <row r="21" spans="1:20" ht="24.75" customHeight="1">
      <c r="A21" s="148"/>
      <c r="B21" s="153"/>
      <c r="C21" s="150"/>
      <c r="D21" s="146">
        <v>2</v>
      </c>
      <c r="E21" s="151">
        <v>6</v>
      </c>
      <c r="F21" s="151">
        <v>0</v>
      </c>
      <c r="G21" s="151">
        <v>0</v>
      </c>
      <c r="H21" s="152">
        <f t="shared" si="0"/>
        <v>6</v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</row>
    <row r="22" spans="1:20" ht="24.75" customHeight="1">
      <c r="A22" s="148"/>
      <c r="B22" s="155"/>
      <c r="C22" s="156"/>
      <c r="D22" s="149">
        <v>1</v>
      </c>
      <c r="E22" s="151">
        <v>12</v>
      </c>
      <c r="F22" s="151">
        <v>0</v>
      </c>
      <c r="G22" s="151">
        <v>0</v>
      </c>
      <c r="H22" s="152">
        <f t="shared" si="0"/>
        <v>12</v>
      </c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</row>
    <row r="23" spans="1:20" ht="24.75" customHeight="1">
      <c r="A23" s="148"/>
      <c r="B23" s="179" t="s">
        <v>88</v>
      </c>
      <c r="C23" s="180"/>
      <c r="D23" s="181"/>
      <c r="E23" s="157">
        <f>SUM(E10:E22)</f>
        <v>360</v>
      </c>
      <c r="F23" s="157">
        <f>SUM(F10:F22)</f>
        <v>21</v>
      </c>
      <c r="G23" s="157">
        <f>SUM(G10:G22)</f>
        <v>4</v>
      </c>
      <c r="H23" s="157">
        <f t="shared" si="0"/>
        <v>385</v>
      </c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</row>
    <row r="24" spans="1:20" ht="24.75" customHeight="1">
      <c r="A24" s="148"/>
      <c r="B24" s="149"/>
      <c r="C24" s="154"/>
      <c r="D24" s="146">
        <v>13</v>
      </c>
      <c r="E24" s="151">
        <v>306</v>
      </c>
      <c r="F24" s="151">
        <v>14</v>
      </c>
      <c r="G24" s="151">
        <v>0</v>
      </c>
      <c r="H24" s="152">
        <f t="shared" si="0"/>
        <v>320</v>
      </c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</row>
    <row r="25" spans="1:20" ht="24.75" customHeight="1">
      <c r="A25" s="148"/>
      <c r="B25" s="153"/>
      <c r="C25" s="150" t="s">
        <v>80</v>
      </c>
      <c r="D25" s="146">
        <v>12</v>
      </c>
      <c r="E25" s="151">
        <v>14</v>
      </c>
      <c r="F25" s="151">
        <v>0</v>
      </c>
      <c r="G25" s="151">
        <v>0</v>
      </c>
      <c r="H25" s="152">
        <f t="shared" si="0"/>
        <v>14</v>
      </c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</row>
    <row r="26" spans="1:20" ht="24.75" customHeight="1">
      <c r="A26" s="148"/>
      <c r="B26" s="153" t="s">
        <v>87</v>
      </c>
      <c r="C26" s="150"/>
      <c r="D26" s="146">
        <v>11</v>
      </c>
      <c r="E26" s="151">
        <v>19</v>
      </c>
      <c r="F26" s="151">
        <v>0</v>
      </c>
      <c r="G26" s="151">
        <v>0</v>
      </c>
      <c r="H26" s="152">
        <f t="shared" si="0"/>
        <v>19</v>
      </c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</row>
    <row r="27" spans="1:20" ht="24.75" customHeight="1">
      <c r="A27" s="148"/>
      <c r="B27" s="153" t="s">
        <v>89</v>
      </c>
      <c r="C27" s="154"/>
      <c r="D27" s="146">
        <v>10</v>
      </c>
      <c r="E27" s="151">
        <v>6</v>
      </c>
      <c r="F27" s="151">
        <v>1</v>
      </c>
      <c r="G27" s="151">
        <v>0</v>
      </c>
      <c r="H27" s="152">
        <f t="shared" si="0"/>
        <v>7</v>
      </c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</row>
    <row r="28" spans="1:20" ht="24.75" customHeight="1">
      <c r="A28" s="148"/>
      <c r="B28" s="153" t="s">
        <v>80</v>
      </c>
      <c r="C28" s="150"/>
      <c r="D28" s="146">
        <v>9</v>
      </c>
      <c r="E28" s="151">
        <v>3</v>
      </c>
      <c r="F28" s="151">
        <v>0</v>
      </c>
      <c r="G28" s="151">
        <v>0</v>
      </c>
      <c r="H28" s="152">
        <f t="shared" si="0"/>
        <v>3</v>
      </c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</row>
    <row r="29" spans="1:20" ht="24.75" customHeight="1">
      <c r="A29" s="148"/>
      <c r="B29" s="153" t="s">
        <v>82</v>
      </c>
      <c r="C29" s="150" t="s">
        <v>84</v>
      </c>
      <c r="D29" s="146">
        <v>8</v>
      </c>
      <c r="E29" s="151">
        <v>7</v>
      </c>
      <c r="F29" s="151">
        <v>1</v>
      </c>
      <c r="G29" s="151">
        <v>0</v>
      </c>
      <c r="H29" s="152">
        <f t="shared" si="0"/>
        <v>8</v>
      </c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</row>
    <row r="30" spans="1:20" ht="24.75" customHeight="1">
      <c r="A30" s="148"/>
      <c r="B30" s="153" t="s">
        <v>85</v>
      </c>
      <c r="C30" s="150"/>
      <c r="D30" s="146">
        <v>7</v>
      </c>
      <c r="E30" s="151">
        <v>3</v>
      </c>
      <c r="F30" s="151">
        <v>1</v>
      </c>
      <c r="G30" s="151">
        <v>0</v>
      </c>
      <c r="H30" s="152">
        <f t="shared" si="0"/>
        <v>4</v>
      </c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</row>
    <row r="31" spans="1:20" ht="24.75" customHeight="1">
      <c r="A31" s="148"/>
      <c r="B31" s="153" t="s">
        <v>80</v>
      </c>
      <c r="C31" s="150"/>
      <c r="D31" s="146">
        <v>6</v>
      </c>
      <c r="E31" s="151">
        <v>21</v>
      </c>
      <c r="F31" s="151">
        <v>1</v>
      </c>
      <c r="G31" s="151">
        <v>1</v>
      </c>
      <c r="H31" s="152">
        <f t="shared" si="0"/>
        <v>23</v>
      </c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</row>
    <row r="32" spans="1:20" ht="24.75" customHeight="1">
      <c r="A32" s="148"/>
      <c r="B32" s="153" t="s">
        <v>90</v>
      </c>
      <c r="C32" s="154"/>
      <c r="D32" s="146">
        <v>5</v>
      </c>
      <c r="E32" s="151">
        <v>21</v>
      </c>
      <c r="F32" s="151">
        <v>1</v>
      </c>
      <c r="G32" s="151">
        <v>0</v>
      </c>
      <c r="H32" s="152">
        <f t="shared" si="0"/>
        <v>22</v>
      </c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</row>
    <row r="33" spans="1:20" ht="24.75" customHeight="1">
      <c r="A33" s="148"/>
      <c r="B33" s="153"/>
      <c r="C33" s="150"/>
      <c r="D33" s="146">
        <v>4</v>
      </c>
      <c r="E33" s="151">
        <v>3</v>
      </c>
      <c r="F33" s="151">
        <v>0</v>
      </c>
      <c r="G33" s="151">
        <v>0</v>
      </c>
      <c r="H33" s="152">
        <f t="shared" si="0"/>
        <v>3</v>
      </c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</row>
    <row r="34" spans="1:20" ht="24.75" customHeight="1">
      <c r="A34" s="148"/>
      <c r="B34" s="153"/>
      <c r="C34" s="150" t="s">
        <v>81</v>
      </c>
      <c r="D34" s="146">
        <v>3</v>
      </c>
      <c r="E34" s="151">
        <v>14</v>
      </c>
      <c r="F34" s="151">
        <v>0</v>
      </c>
      <c r="G34" s="151">
        <v>0</v>
      </c>
      <c r="H34" s="152">
        <f t="shared" si="0"/>
        <v>14</v>
      </c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</row>
    <row r="35" spans="1:20" ht="24.75" customHeight="1">
      <c r="A35" s="148"/>
      <c r="B35" s="153"/>
      <c r="C35" s="150"/>
      <c r="D35" s="146">
        <v>2</v>
      </c>
      <c r="E35" s="151">
        <v>16</v>
      </c>
      <c r="F35" s="151">
        <v>0</v>
      </c>
      <c r="G35" s="151">
        <v>0</v>
      </c>
      <c r="H35" s="152">
        <f t="shared" si="0"/>
        <v>16</v>
      </c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</row>
    <row r="36" spans="1:20" ht="24.75" customHeight="1">
      <c r="A36" s="148"/>
      <c r="B36" s="155"/>
      <c r="C36" s="156"/>
      <c r="D36" s="149">
        <v>1</v>
      </c>
      <c r="E36" s="151">
        <v>26</v>
      </c>
      <c r="F36" s="151">
        <v>0</v>
      </c>
      <c r="G36" s="151">
        <v>0</v>
      </c>
      <c r="H36" s="152">
        <f t="shared" si="0"/>
        <v>26</v>
      </c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</row>
    <row r="37" spans="1:20" ht="24.75" customHeight="1">
      <c r="A37" s="148"/>
      <c r="B37" s="179" t="s">
        <v>91</v>
      </c>
      <c r="C37" s="180"/>
      <c r="D37" s="181"/>
      <c r="E37" s="157">
        <f>SUM(E24:E36)</f>
        <v>459</v>
      </c>
      <c r="F37" s="157">
        <f>SUM(F24:F36)</f>
        <v>19</v>
      </c>
      <c r="G37" s="157">
        <f>SUM(G24:G36)</f>
        <v>1</v>
      </c>
      <c r="H37" s="157">
        <f t="shared" si="0"/>
        <v>479</v>
      </c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</row>
    <row r="38" spans="1:20" ht="24.75" customHeight="1">
      <c r="A38" s="148"/>
      <c r="B38" s="149"/>
      <c r="C38" s="149"/>
      <c r="D38" s="146">
        <v>13</v>
      </c>
      <c r="E38" s="151">
        <v>0</v>
      </c>
      <c r="F38" s="151">
        <v>0</v>
      </c>
      <c r="G38" s="151">
        <v>0</v>
      </c>
      <c r="H38" s="152">
        <v>0</v>
      </c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</row>
    <row r="39" spans="1:20" ht="24.75" customHeight="1">
      <c r="A39" s="148"/>
      <c r="B39" s="153"/>
      <c r="C39" s="150" t="s">
        <v>80</v>
      </c>
      <c r="D39" s="146">
        <v>12</v>
      </c>
      <c r="E39" s="151">
        <v>0</v>
      </c>
      <c r="F39" s="151">
        <v>0</v>
      </c>
      <c r="G39" s="151">
        <v>0</v>
      </c>
      <c r="H39" s="152">
        <f t="shared" ref="H39:H51" si="1">SUM(E39:G39)</f>
        <v>0</v>
      </c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</row>
    <row r="40" spans="1:20" ht="24.75" customHeight="1">
      <c r="A40" s="148"/>
      <c r="B40" s="153" t="s">
        <v>81</v>
      </c>
      <c r="C40" s="155"/>
      <c r="D40" s="146">
        <v>11</v>
      </c>
      <c r="E40" s="151">
        <v>0</v>
      </c>
      <c r="F40" s="151">
        <v>0</v>
      </c>
      <c r="G40" s="151">
        <v>0</v>
      </c>
      <c r="H40" s="152">
        <f t="shared" si="1"/>
        <v>0</v>
      </c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</row>
    <row r="41" spans="1:20" ht="24.75" customHeight="1">
      <c r="A41" s="148"/>
      <c r="B41" s="153" t="s">
        <v>92</v>
      </c>
      <c r="C41" s="150"/>
      <c r="D41" s="146">
        <v>10</v>
      </c>
      <c r="E41" s="151">
        <v>0</v>
      </c>
      <c r="F41" s="151">
        <v>0</v>
      </c>
      <c r="G41" s="151">
        <v>0</v>
      </c>
      <c r="H41" s="152">
        <f t="shared" si="1"/>
        <v>0</v>
      </c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</row>
    <row r="42" spans="1:20" ht="24.75" customHeight="1">
      <c r="A42" s="148"/>
      <c r="B42" s="153" t="s">
        <v>93</v>
      </c>
      <c r="C42" s="150"/>
      <c r="D42" s="146">
        <v>9</v>
      </c>
      <c r="E42" s="151">
        <v>0</v>
      </c>
      <c r="F42" s="151">
        <v>0</v>
      </c>
      <c r="G42" s="151">
        <v>0</v>
      </c>
      <c r="H42" s="152">
        <f t="shared" si="1"/>
        <v>0</v>
      </c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</row>
    <row r="43" spans="1:20" ht="24.75" customHeight="1">
      <c r="A43" s="148"/>
      <c r="B43" s="153" t="s">
        <v>85</v>
      </c>
      <c r="C43" s="150" t="s">
        <v>84</v>
      </c>
      <c r="D43" s="146">
        <v>8</v>
      </c>
      <c r="E43" s="151">
        <v>0</v>
      </c>
      <c r="F43" s="151">
        <v>0</v>
      </c>
      <c r="G43" s="151">
        <v>0</v>
      </c>
      <c r="H43" s="152">
        <f t="shared" si="1"/>
        <v>0</v>
      </c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</row>
    <row r="44" spans="1:20" ht="24.75" customHeight="1">
      <c r="A44" s="148"/>
      <c r="B44" s="153" t="s">
        <v>83</v>
      </c>
      <c r="C44" s="150"/>
      <c r="D44" s="146">
        <v>7</v>
      </c>
      <c r="E44" s="151">
        <v>0</v>
      </c>
      <c r="F44" s="151">
        <v>0</v>
      </c>
      <c r="G44" s="151">
        <v>0</v>
      </c>
      <c r="H44" s="152">
        <f t="shared" si="1"/>
        <v>0</v>
      </c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</row>
    <row r="45" spans="1:20" ht="24.75" customHeight="1">
      <c r="A45" s="148"/>
      <c r="B45" s="153" t="s">
        <v>85</v>
      </c>
      <c r="C45" s="150"/>
      <c r="D45" s="146">
        <v>6</v>
      </c>
      <c r="E45" s="151">
        <v>0</v>
      </c>
      <c r="F45" s="151">
        <v>0</v>
      </c>
      <c r="G45" s="151">
        <v>0</v>
      </c>
      <c r="H45" s="152">
        <f t="shared" si="1"/>
        <v>0</v>
      </c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</row>
    <row r="46" spans="1:20" ht="24.75" customHeight="1">
      <c r="A46" s="148"/>
      <c r="B46" s="153" t="s">
        <v>81</v>
      </c>
      <c r="C46" s="149"/>
      <c r="D46" s="146">
        <v>5</v>
      </c>
      <c r="E46" s="151">
        <v>0</v>
      </c>
      <c r="F46" s="151">
        <v>0</v>
      </c>
      <c r="G46" s="151">
        <v>0</v>
      </c>
      <c r="H46" s="152">
        <f t="shared" si="1"/>
        <v>0</v>
      </c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</row>
    <row r="47" spans="1:20" ht="24.75" customHeight="1">
      <c r="A47" s="148"/>
      <c r="B47" s="153" t="s">
        <v>94</v>
      </c>
      <c r="C47" s="150"/>
      <c r="D47" s="146">
        <v>4</v>
      </c>
      <c r="E47" s="151">
        <v>0</v>
      </c>
      <c r="F47" s="151">
        <v>0</v>
      </c>
      <c r="G47" s="151">
        <v>0</v>
      </c>
      <c r="H47" s="152">
        <f t="shared" si="1"/>
        <v>0</v>
      </c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</row>
    <row r="48" spans="1:20" ht="24.75" customHeight="1">
      <c r="A48" s="148"/>
      <c r="B48" s="153"/>
      <c r="C48" s="150" t="s">
        <v>81</v>
      </c>
      <c r="D48" s="146">
        <v>3</v>
      </c>
      <c r="E48" s="151">
        <v>0</v>
      </c>
      <c r="F48" s="151">
        <v>0</v>
      </c>
      <c r="G48" s="151">
        <v>0</v>
      </c>
      <c r="H48" s="152">
        <f t="shared" si="1"/>
        <v>0</v>
      </c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</row>
    <row r="49" spans="1:20" ht="24.75" customHeight="1">
      <c r="A49" s="148"/>
      <c r="B49" s="153"/>
      <c r="C49" s="150"/>
      <c r="D49" s="146">
        <v>2</v>
      </c>
      <c r="E49" s="151">
        <v>0</v>
      </c>
      <c r="F49" s="151">
        <v>0</v>
      </c>
      <c r="G49" s="151">
        <v>0</v>
      </c>
      <c r="H49" s="152">
        <f t="shared" si="1"/>
        <v>0</v>
      </c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</row>
    <row r="50" spans="1:20" ht="24.75" customHeight="1">
      <c r="A50" s="148"/>
      <c r="B50" s="155"/>
      <c r="C50" s="150"/>
      <c r="D50" s="149">
        <v>1</v>
      </c>
      <c r="E50" s="151">
        <v>0</v>
      </c>
      <c r="F50" s="151">
        <v>0</v>
      </c>
      <c r="G50" s="151">
        <v>0</v>
      </c>
      <c r="H50" s="152">
        <f t="shared" si="1"/>
        <v>0</v>
      </c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</row>
    <row r="51" spans="1:20" ht="24.75" customHeight="1">
      <c r="A51" s="145"/>
      <c r="B51" s="178" t="s">
        <v>95</v>
      </c>
      <c r="C51" s="178"/>
      <c r="D51" s="178"/>
      <c r="E51" s="157">
        <f>SUM(E38:E50)</f>
        <v>0</v>
      </c>
      <c r="F51" s="157">
        <f>SUM(F38:F50)</f>
        <v>0</v>
      </c>
      <c r="G51" s="157">
        <f>SUM(G38:G50)</f>
        <v>0</v>
      </c>
      <c r="H51" s="157">
        <f t="shared" si="1"/>
        <v>0</v>
      </c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</row>
    <row r="52" spans="1:20" ht="24.75" customHeight="1">
      <c r="A52" s="145"/>
      <c r="B52" s="178" t="s">
        <v>96</v>
      </c>
      <c r="C52" s="178"/>
      <c r="D52" s="178"/>
      <c r="E52" s="157">
        <f>E23+E37+E51</f>
        <v>819</v>
      </c>
      <c r="F52" s="157">
        <f>F23+F37+F51</f>
        <v>40</v>
      </c>
      <c r="G52" s="157">
        <f>G23+G37+G51</f>
        <v>5</v>
      </c>
      <c r="H52" s="157">
        <f>H51+H37+H23</f>
        <v>864</v>
      </c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</row>
    <row r="53" spans="1:20" ht="19.5" customHeight="1">
      <c r="A53" s="145"/>
      <c r="B53" s="158"/>
      <c r="C53" s="158"/>
      <c r="D53" s="158"/>
      <c r="E53" s="159"/>
      <c r="F53" s="159"/>
      <c r="G53" s="159"/>
      <c r="H53" s="159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</row>
    <row r="54" spans="1:20" ht="19.5" customHeight="1">
      <c r="A54" s="145"/>
      <c r="B54" s="145"/>
      <c r="C54" s="145"/>
      <c r="D54" s="145"/>
      <c r="E54" s="145"/>
      <c r="F54" s="145"/>
      <c r="G54" s="145"/>
      <c r="H54" s="160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</row>
    <row r="55" spans="1:20" ht="19.5" customHeight="1">
      <c r="A55" s="145"/>
      <c r="B55" s="145"/>
      <c r="C55" s="145"/>
      <c r="D55" s="145"/>
      <c r="E55" s="145"/>
      <c r="F55" s="145"/>
      <c r="G55" s="145"/>
      <c r="H55" s="160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53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207</v>
      </c>
      <c r="F10" s="82">
        <v>26</v>
      </c>
      <c r="G10" s="82">
        <v>0</v>
      </c>
      <c r="H10" s="83">
        <f t="shared" ref="H10:H37" si="0">SUM(E10:G10)</f>
        <v>233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0</v>
      </c>
      <c r="G11" s="82">
        <v>0</v>
      </c>
      <c r="H11" s="83">
        <f t="shared" si="0"/>
        <v>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</v>
      </c>
      <c r="F12" s="82">
        <v>0</v>
      </c>
      <c r="G12" s="82">
        <v>0</v>
      </c>
      <c r="H12" s="83">
        <f t="shared" si="0"/>
        <v>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1</v>
      </c>
      <c r="G13" s="82">
        <v>0</v>
      </c>
      <c r="H13" s="83">
        <f t="shared" si="0"/>
        <v>3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11</v>
      </c>
      <c r="F14" s="82">
        <v>0</v>
      </c>
      <c r="G14" s="82">
        <v>0</v>
      </c>
      <c r="H14" s="83">
        <f t="shared" si="0"/>
        <v>11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</v>
      </c>
      <c r="F15" s="82">
        <v>0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5</v>
      </c>
      <c r="F16" s="82">
        <v>1</v>
      </c>
      <c r="G16" s="82">
        <v>2</v>
      </c>
      <c r="H16" s="83">
        <f t="shared" si="0"/>
        <v>8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10</v>
      </c>
      <c r="F17" s="82">
        <v>0</v>
      </c>
      <c r="G17" s="82">
        <v>1</v>
      </c>
      <c r="H17" s="83">
        <f t="shared" si="0"/>
        <v>11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0</v>
      </c>
      <c r="F18" s="82">
        <v>1</v>
      </c>
      <c r="G18" s="82">
        <v>0</v>
      </c>
      <c r="H18" s="83">
        <f t="shared" si="0"/>
        <v>1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7</v>
      </c>
      <c r="F19" s="82">
        <v>2</v>
      </c>
      <c r="G19" s="82">
        <v>0</v>
      </c>
      <c r="H19" s="83">
        <f t="shared" si="0"/>
        <v>9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</v>
      </c>
      <c r="F21" s="82">
        <v>1</v>
      </c>
      <c r="G21" s="82">
        <v>0</v>
      </c>
      <c r="H21" s="83">
        <f t="shared" si="0"/>
        <v>2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7</v>
      </c>
      <c r="F22" s="82">
        <v>0</v>
      </c>
      <c r="G22" s="82">
        <v>0</v>
      </c>
      <c r="H22" s="83">
        <f t="shared" si="0"/>
        <v>7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254</v>
      </c>
      <c r="F23" s="88">
        <f>SUM(F10:F22)</f>
        <v>32</v>
      </c>
      <c r="G23" s="88">
        <f>SUM(G10:G22)</f>
        <v>3</v>
      </c>
      <c r="H23" s="88">
        <f t="shared" si="0"/>
        <v>289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269</v>
      </c>
      <c r="F24" s="82">
        <v>23</v>
      </c>
      <c r="G24" s="82">
        <v>0</v>
      </c>
      <c r="H24" s="83">
        <f t="shared" si="0"/>
        <v>292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0</v>
      </c>
      <c r="F25" s="82">
        <v>0</v>
      </c>
      <c r="G25" s="82">
        <v>0</v>
      </c>
      <c r="H25" s="83">
        <f t="shared" si="0"/>
        <v>0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0</v>
      </c>
      <c r="F26" s="82">
        <v>0</v>
      </c>
      <c r="G26" s="82">
        <v>0</v>
      </c>
      <c r="H26" s="83">
        <f t="shared" si="0"/>
        <v>0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1</v>
      </c>
      <c r="F27" s="82">
        <v>0</v>
      </c>
      <c r="G27" s="82">
        <v>1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11</v>
      </c>
      <c r="F28" s="82">
        <v>3</v>
      </c>
      <c r="G28" s="82">
        <v>0</v>
      </c>
      <c r="H28" s="83">
        <f t="shared" si="0"/>
        <v>14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8</v>
      </c>
      <c r="F29" s="82">
        <v>0</v>
      </c>
      <c r="G29" s="82">
        <v>0</v>
      </c>
      <c r="H29" s="83">
        <f t="shared" si="0"/>
        <v>8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9</v>
      </c>
      <c r="F30" s="82">
        <v>2</v>
      </c>
      <c r="G30" s="82">
        <v>0</v>
      </c>
      <c r="H30" s="83">
        <f t="shared" si="0"/>
        <v>11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16</v>
      </c>
      <c r="F31" s="82">
        <v>3</v>
      </c>
      <c r="G31" s="82">
        <v>0</v>
      </c>
      <c r="H31" s="83">
        <f t="shared" si="0"/>
        <v>19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13</v>
      </c>
      <c r="F32" s="82">
        <v>2</v>
      </c>
      <c r="G32" s="82">
        <v>0</v>
      </c>
      <c r="H32" s="83">
        <f t="shared" si="0"/>
        <v>15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14</v>
      </c>
      <c r="F33" s="82">
        <v>4</v>
      </c>
      <c r="G33" s="82">
        <v>0</v>
      </c>
      <c r="H33" s="83">
        <f t="shared" si="0"/>
        <v>18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5</v>
      </c>
      <c r="F35" s="82">
        <v>1</v>
      </c>
      <c r="G35" s="82">
        <v>0</v>
      </c>
      <c r="H35" s="83">
        <f t="shared" si="0"/>
        <v>6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28</v>
      </c>
      <c r="F36" s="82">
        <v>0</v>
      </c>
      <c r="G36" s="82">
        <v>0</v>
      </c>
      <c r="H36" s="83">
        <f t="shared" si="0"/>
        <v>28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374</v>
      </c>
      <c r="F37" s="88">
        <f>SUM(F24:F36)</f>
        <v>38</v>
      </c>
      <c r="G37" s="88">
        <f>SUM(G24:G36)</f>
        <v>1</v>
      </c>
      <c r="H37" s="88">
        <f t="shared" si="0"/>
        <v>413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628</v>
      </c>
      <c r="F52" s="88">
        <f>F23+F37+F51</f>
        <v>70</v>
      </c>
      <c r="G52" s="88">
        <f>G23+G37+G51</f>
        <v>4</v>
      </c>
      <c r="H52" s="88">
        <f>H51+H37+H23</f>
        <v>702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workbookViewId="0">
      <selection activeCell="G3" sqref="G3"/>
    </sheetView>
  </sheetViews>
  <sheetFormatPr defaultRowHeight="12.75"/>
  <cols>
    <col min="1" max="1" width="2.5703125" style="38" customWidth="1"/>
    <col min="2" max="4" width="12.7109375" style="38" customWidth="1"/>
    <col min="5" max="8" width="30.7109375" style="38" customWidth="1"/>
    <col min="9" max="16384" width="9.140625" style="38"/>
  </cols>
  <sheetData>
    <row r="1" spans="1:8" s="33" customFormat="1" ht="30" customHeight="1">
      <c r="B1" s="33" t="s">
        <v>0</v>
      </c>
    </row>
    <row r="2" spans="1:8" s="33" customFormat="1" ht="30" customHeight="1">
      <c r="B2" s="33" t="s">
        <v>1</v>
      </c>
      <c r="E2" s="34" t="s">
        <v>2</v>
      </c>
    </row>
    <row r="3" spans="1:8" s="33" customFormat="1" ht="30" customHeight="1">
      <c r="B3" s="33" t="s">
        <v>3</v>
      </c>
      <c r="E3" s="35" t="s">
        <v>76</v>
      </c>
    </row>
    <row r="4" spans="1:8" s="33" customFormat="1" ht="30" customHeight="1">
      <c r="B4" s="33" t="s">
        <v>5</v>
      </c>
      <c r="E4" s="142" t="s">
        <v>77</v>
      </c>
      <c r="F4" s="143">
        <v>2021</v>
      </c>
    </row>
    <row r="5" spans="1:8" s="33" customFormat="1" ht="30" customHeight="1">
      <c r="B5" s="176" t="s">
        <v>6</v>
      </c>
      <c r="C5" s="176"/>
      <c r="D5" s="176"/>
      <c r="E5" s="176"/>
      <c r="F5" s="176"/>
      <c r="G5" s="176"/>
      <c r="H5" s="176"/>
    </row>
    <row r="6" spans="1:8" ht="19.5" customHeight="1">
      <c r="B6" s="39"/>
    </row>
    <row r="7" spans="1:8" ht="30" customHeight="1">
      <c r="B7" s="3" t="s">
        <v>78</v>
      </c>
    </row>
    <row r="8" spans="1:8" ht="30" customHeight="1">
      <c r="B8" s="177" t="s">
        <v>79</v>
      </c>
      <c r="C8" s="177"/>
      <c r="D8" s="177"/>
      <c r="E8" s="177" t="s">
        <v>9</v>
      </c>
      <c r="F8" s="177"/>
      <c r="G8" s="177"/>
      <c r="H8" s="177"/>
    </row>
    <row r="9" spans="1:8" ht="30" customHeight="1">
      <c r="B9" s="177"/>
      <c r="C9" s="177"/>
      <c r="D9" s="177"/>
      <c r="E9" s="9" t="s">
        <v>16</v>
      </c>
      <c r="F9" s="9" t="s">
        <v>17</v>
      </c>
      <c r="G9" s="9" t="s">
        <v>18</v>
      </c>
      <c r="H9" s="9" t="s">
        <v>10</v>
      </c>
    </row>
    <row r="10" spans="1:8" ht="24.75" customHeight="1">
      <c r="A10" s="40"/>
      <c r="B10" s="41"/>
      <c r="C10" s="42"/>
      <c r="D10" s="9">
        <v>13</v>
      </c>
      <c r="E10" s="43">
        <f>SUM('TSE:TRE-AP'!E10)</f>
        <v>4182</v>
      </c>
      <c r="F10" s="43">
        <f>SUM('TSE:TRE-AP'!F10)</f>
        <v>346</v>
      </c>
      <c r="G10" s="43">
        <f>SUM('TSE:TRE-AP'!G10)</f>
        <v>9</v>
      </c>
      <c r="H10" s="43">
        <f t="shared" ref="H10:H22" si="0">SUM(E10:G10)</f>
        <v>4537</v>
      </c>
    </row>
    <row r="11" spans="1:8" ht="24.75" customHeight="1">
      <c r="A11" s="40"/>
      <c r="B11" s="44"/>
      <c r="C11" s="42" t="s">
        <v>80</v>
      </c>
      <c r="D11" s="9">
        <v>12</v>
      </c>
      <c r="E11" s="43">
        <f>SUM('TSE:TRE-AP'!E11)</f>
        <v>102</v>
      </c>
      <c r="F11" s="43">
        <f>SUM('TSE:TRE-AP'!F11)</f>
        <v>24</v>
      </c>
      <c r="G11" s="43">
        <f>SUM('TSE:TRE-AP'!G11)</f>
        <v>2</v>
      </c>
      <c r="H11" s="43">
        <f t="shared" si="0"/>
        <v>128</v>
      </c>
    </row>
    <row r="12" spans="1:8" ht="24.75" customHeight="1">
      <c r="A12" s="40"/>
      <c r="B12" s="44" t="s">
        <v>81</v>
      </c>
      <c r="C12" s="42"/>
      <c r="D12" s="9">
        <v>11</v>
      </c>
      <c r="E12" s="43">
        <f>SUM('TSE:TRE-AP'!E12)</f>
        <v>146</v>
      </c>
      <c r="F12" s="43">
        <f>SUM('TSE:TRE-AP'!F12)</f>
        <v>28</v>
      </c>
      <c r="G12" s="43">
        <f>SUM('TSE:TRE-AP'!G12)</f>
        <v>3</v>
      </c>
      <c r="H12" s="43">
        <f t="shared" si="0"/>
        <v>177</v>
      </c>
    </row>
    <row r="13" spans="1:8" ht="24.75" customHeight="1">
      <c r="A13" s="40"/>
      <c r="B13" s="44" t="s">
        <v>82</v>
      </c>
      <c r="C13" s="45"/>
      <c r="D13" s="9">
        <v>10</v>
      </c>
      <c r="E13" s="43">
        <f>SUM('TSE:TRE-AP'!E13)</f>
        <v>97</v>
      </c>
      <c r="F13" s="43">
        <f>SUM('TSE:TRE-AP'!F13)</f>
        <v>21</v>
      </c>
      <c r="G13" s="43">
        <f>SUM('TSE:TRE-AP'!G13)</f>
        <v>2</v>
      </c>
      <c r="H13" s="43">
        <f t="shared" si="0"/>
        <v>120</v>
      </c>
    </row>
    <row r="14" spans="1:8" ht="24.75" customHeight="1">
      <c r="A14" s="40"/>
      <c r="B14" s="44" t="s">
        <v>81</v>
      </c>
      <c r="C14" s="42"/>
      <c r="D14" s="9">
        <v>9</v>
      </c>
      <c r="E14" s="43">
        <f>SUM('TSE:TRE-AP'!E14)</f>
        <v>101</v>
      </c>
      <c r="F14" s="43">
        <f>SUM('TSE:TRE-AP'!F14)</f>
        <v>19</v>
      </c>
      <c r="G14" s="43">
        <f>SUM('TSE:TRE-AP'!G14)</f>
        <v>0</v>
      </c>
      <c r="H14" s="43">
        <f t="shared" si="0"/>
        <v>120</v>
      </c>
    </row>
    <row r="15" spans="1:8" ht="24.75" customHeight="1">
      <c r="A15" s="40"/>
      <c r="B15" s="44" t="s">
        <v>83</v>
      </c>
      <c r="C15" s="42" t="s">
        <v>84</v>
      </c>
      <c r="D15" s="9">
        <v>8</v>
      </c>
      <c r="E15" s="43">
        <f>SUM('TSE:TRE-AP'!E15)</f>
        <v>123</v>
      </c>
      <c r="F15" s="43">
        <f>SUM('TSE:TRE-AP'!F15)</f>
        <v>15</v>
      </c>
      <c r="G15" s="43">
        <f>SUM('TSE:TRE-AP'!G15)</f>
        <v>0</v>
      </c>
      <c r="H15" s="43">
        <f t="shared" si="0"/>
        <v>138</v>
      </c>
    </row>
    <row r="16" spans="1:8" ht="24.75" customHeight="1">
      <c r="A16" s="40"/>
      <c r="B16" s="44" t="s">
        <v>85</v>
      </c>
      <c r="C16" s="42"/>
      <c r="D16" s="9">
        <v>7</v>
      </c>
      <c r="E16" s="43">
        <f>SUM('TSE:TRE-AP'!E16)</f>
        <v>142</v>
      </c>
      <c r="F16" s="43">
        <f>SUM('TSE:TRE-AP'!F16)</f>
        <v>18</v>
      </c>
      <c r="G16" s="43">
        <f>SUM('TSE:TRE-AP'!G16)</f>
        <v>5</v>
      </c>
      <c r="H16" s="43">
        <f t="shared" si="0"/>
        <v>165</v>
      </c>
    </row>
    <row r="17" spans="1:8" ht="24.75" customHeight="1">
      <c r="A17" s="40"/>
      <c r="B17" s="44" t="s">
        <v>86</v>
      </c>
      <c r="C17" s="42"/>
      <c r="D17" s="9">
        <v>6</v>
      </c>
      <c r="E17" s="43">
        <f>SUM('TSE:TRE-AP'!E17)</f>
        <v>165</v>
      </c>
      <c r="F17" s="43">
        <f>SUM('TSE:TRE-AP'!F17)</f>
        <v>16</v>
      </c>
      <c r="G17" s="43">
        <f>SUM('TSE:TRE-AP'!G17)</f>
        <v>1</v>
      </c>
      <c r="H17" s="43">
        <f t="shared" si="0"/>
        <v>182</v>
      </c>
    </row>
    <row r="18" spans="1:8" ht="24.75" customHeight="1">
      <c r="A18" s="40"/>
      <c r="B18" s="44" t="s">
        <v>87</v>
      </c>
      <c r="C18" s="45"/>
      <c r="D18" s="9">
        <v>5</v>
      </c>
      <c r="E18" s="43">
        <f>SUM('TSE:TRE-AP'!E18)</f>
        <v>278</v>
      </c>
      <c r="F18" s="43">
        <f>SUM('TSE:TRE-AP'!F18)</f>
        <v>18</v>
      </c>
      <c r="G18" s="43">
        <f>SUM('TSE:TRE-AP'!G18)</f>
        <v>0</v>
      </c>
      <c r="H18" s="43">
        <f t="shared" si="0"/>
        <v>296</v>
      </c>
    </row>
    <row r="19" spans="1:8" ht="24.75" customHeight="1">
      <c r="A19" s="40"/>
      <c r="B19" s="44" t="s">
        <v>81</v>
      </c>
      <c r="C19" s="42"/>
      <c r="D19" s="9">
        <v>4</v>
      </c>
      <c r="E19" s="43">
        <f>SUM('TSE:TRE-AP'!E19)</f>
        <v>215</v>
      </c>
      <c r="F19" s="43">
        <f>SUM('TSE:TRE-AP'!F19)</f>
        <v>21</v>
      </c>
      <c r="G19" s="43">
        <f>SUM('TSE:TRE-AP'!G19)</f>
        <v>0</v>
      </c>
      <c r="H19" s="43">
        <f t="shared" si="0"/>
        <v>236</v>
      </c>
    </row>
    <row r="20" spans="1:8" ht="24.75" customHeight="1">
      <c r="A20" s="40"/>
      <c r="B20" s="44"/>
      <c r="C20" s="42" t="s">
        <v>81</v>
      </c>
      <c r="D20" s="9">
        <v>3</v>
      </c>
      <c r="E20" s="43">
        <f>SUM('TSE:TRE-AP'!E20)</f>
        <v>33</v>
      </c>
      <c r="F20" s="43">
        <f>SUM('TSE:TRE-AP'!F20)</f>
        <v>2</v>
      </c>
      <c r="G20" s="43">
        <f>SUM('TSE:TRE-AP'!G20)</f>
        <v>0</v>
      </c>
      <c r="H20" s="43">
        <f t="shared" si="0"/>
        <v>35</v>
      </c>
    </row>
    <row r="21" spans="1:8" ht="24.75" customHeight="1">
      <c r="A21" s="40"/>
      <c r="B21" s="44"/>
      <c r="C21" s="42"/>
      <c r="D21" s="9">
        <v>2</v>
      </c>
      <c r="E21" s="43">
        <f>SUM('TSE:TRE-AP'!E21)</f>
        <v>75</v>
      </c>
      <c r="F21" s="43">
        <f>SUM('TSE:TRE-AP'!F21)</f>
        <v>3</v>
      </c>
      <c r="G21" s="43">
        <f>SUM('TSE:TRE-AP'!G21)</f>
        <v>1</v>
      </c>
      <c r="H21" s="43">
        <f t="shared" si="0"/>
        <v>79</v>
      </c>
    </row>
    <row r="22" spans="1:8" ht="24.75" customHeight="1">
      <c r="A22" s="40"/>
      <c r="B22" s="46"/>
      <c r="C22" s="47"/>
      <c r="D22" s="41">
        <v>1</v>
      </c>
      <c r="E22" s="43">
        <f>SUM('TSE:TRE-AP'!E22)</f>
        <v>152</v>
      </c>
      <c r="F22" s="43">
        <f>SUM('TSE:TRE-AP'!F22)</f>
        <v>2</v>
      </c>
      <c r="G22" s="43">
        <f>SUM('TSE:TRE-AP'!G22)</f>
        <v>0</v>
      </c>
      <c r="H22" s="43">
        <f t="shared" si="0"/>
        <v>154</v>
      </c>
    </row>
    <row r="23" spans="1:8" ht="24.75" customHeight="1">
      <c r="A23" s="40"/>
      <c r="B23" s="172" t="s">
        <v>88</v>
      </c>
      <c r="C23" s="173"/>
      <c r="D23" s="174"/>
      <c r="E23" s="48">
        <f>SUM(E10:E22)</f>
        <v>5811</v>
      </c>
      <c r="F23" s="48">
        <f>SUM(F10:F22)</f>
        <v>533</v>
      </c>
      <c r="G23" s="48">
        <f>SUM(G10:G22)</f>
        <v>23</v>
      </c>
      <c r="H23" s="48">
        <f>SUM(H10:H22)</f>
        <v>6367</v>
      </c>
    </row>
    <row r="24" spans="1:8" ht="24.75" customHeight="1">
      <c r="A24" s="40"/>
      <c r="B24" s="41"/>
      <c r="C24" s="45"/>
      <c r="D24" s="9">
        <v>13</v>
      </c>
      <c r="E24" s="43">
        <f>SUM('TSE:TRE-AP'!E24)</f>
        <v>6194</v>
      </c>
      <c r="F24" s="43">
        <f>SUM('TSE:TRE-AP'!F24)</f>
        <v>346</v>
      </c>
      <c r="G24" s="43">
        <f>SUM('TSE:TRE-AP'!G24)</f>
        <v>6</v>
      </c>
      <c r="H24" s="43">
        <f t="shared" ref="H24:H36" si="1">SUM(E24:G24)</f>
        <v>6546</v>
      </c>
    </row>
    <row r="25" spans="1:8" ht="24.75" customHeight="1">
      <c r="A25" s="40"/>
      <c r="B25" s="44"/>
      <c r="C25" s="42" t="s">
        <v>80</v>
      </c>
      <c r="D25" s="9">
        <v>12</v>
      </c>
      <c r="E25" s="43">
        <f>SUM('TSE:TRE-AP'!E25)</f>
        <v>148</v>
      </c>
      <c r="F25" s="43">
        <f>SUM('TSE:TRE-AP'!F25)</f>
        <v>24</v>
      </c>
      <c r="G25" s="43">
        <f>SUM('TSE:TRE-AP'!G25)</f>
        <v>1</v>
      </c>
      <c r="H25" s="43">
        <f t="shared" si="1"/>
        <v>173</v>
      </c>
    </row>
    <row r="26" spans="1:8" ht="24.75" customHeight="1">
      <c r="A26" s="40"/>
      <c r="B26" s="44" t="s">
        <v>87</v>
      </c>
      <c r="C26" s="42"/>
      <c r="D26" s="9">
        <v>11</v>
      </c>
      <c r="E26" s="43">
        <f>SUM('TSE:TRE-AP'!E26)</f>
        <v>203</v>
      </c>
      <c r="F26" s="43">
        <f>SUM('TSE:TRE-AP'!F26)</f>
        <v>25</v>
      </c>
      <c r="G26" s="43">
        <f>SUM('TSE:TRE-AP'!G26)</f>
        <v>1</v>
      </c>
      <c r="H26" s="43">
        <f t="shared" si="1"/>
        <v>229</v>
      </c>
    </row>
    <row r="27" spans="1:8" ht="24.75" customHeight="1">
      <c r="A27" s="40"/>
      <c r="B27" s="44" t="s">
        <v>89</v>
      </c>
      <c r="C27" s="45"/>
      <c r="D27" s="9">
        <v>10</v>
      </c>
      <c r="E27" s="43">
        <f>SUM('TSE:TRE-AP'!E27)</f>
        <v>151</v>
      </c>
      <c r="F27" s="43">
        <f>SUM('TSE:TRE-AP'!F27)</f>
        <v>24</v>
      </c>
      <c r="G27" s="43">
        <f>SUM('TSE:TRE-AP'!G27)</f>
        <v>4</v>
      </c>
      <c r="H27" s="43">
        <f t="shared" si="1"/>
        <v>179</v>
      </c>
    </row>
    <row r="28" spans="1:8" ht="24.75" customHeight="1">
      <c r="A28" s="40"/>
      <c r="B28" s="44" t="s">
        <v>80</v>
      </c>
      <c r="C28" s="42"/>
      <c r="D28" s="9">
        <v>9</v>
      </c>
      <c r="E28" s="43">
        <f>SUM('TSE:TRE-AP'!E28)</f>
        <v>149</v>
      </c>
      <c r="F28" s="43">
        <f>SUM('TSE:TRE-AP'!F28)</f>
        <v>34</v>
      </c>
      <c r="G28" s="43">
        <f>SUM('TSE:TRE-AP'!G28)</f>
        <v>1</v>
      </c>
      <c r="H28" s="43">
        <f t="shared" si="1"/>
        <v>184</v>
      </c>
    </row>
    <row r="29" spans="1:8" ht="24.75" customHeight="1">
      <c r="A29" s="40"/>
      <c r="B29" s="44" t="s">
        <v>82</v>
      </c>
      <c r="C29" s="42" t="s">
        <v>84</v>
      </c>
      <c r="D29" s="9">
        <v>8</v>
      </c>
      <c r="E29" s="43">
        <f>SUM('TSE:TRE-AP'!E29)</f>
        <v>195</v>
      </c>
      <c r="F29" s="43">
        <f>SUM('TSE:TRE-AP'!F29)</f>
        <v>29</v>
      </c>
      <c r="G29" s="43">
        <f>SUM('TSE:TRE-AP'!G29)</f>
        <v>0</v>
      </c>
      <c r="H29" s="43">
        <f t="shared" si="1"/>
        <v>224</v>
      </c>
    </row>
    <row r="30" spans="1:8" ht="24.75" customHeight="1">
      <c r="A30" s="40"/>
      <c r="B30" s="44" t="s">
        <v>85</v>
      </c>
      <c r="C30" s="42"/>
      <c r="D30" s="9">
        <v>7</v>
      </c>
      <c r="E30" s="43">
        <f>SUM('TSE:TRE-AP'!E30)</f>
        <v>166</v>
      </c>
      <c r="F30" s="43">
        <f>SUM('TSE:TRE-AP'!F30)</f>
        <v>19</v>
      </c>
      <c r="G30" s="43">
        <f>SUM('TSE:TRE-AP'!G30)</f>
        <v>1</v>
      </c>
      <c r="H30" s="43">
        <f t="shared" si="1"/>
        <v>186</v>
      </c>
    </row>
    <row r="31" spans="1:8" ht="24.75" customHeight="1">
      <c r="A31" s="40"/>
      <c r="B31" s="44" t="s">
        <v>80</v>
      </c>
      <c r="C31" s="42"/>
      <c r="D31" s="9">
        <v>6</v>
      </c>
      <c r="E31" s="43">
        <f>SUM('TSE:TRE-AP'!E31)</f>
        <v>330</v>
      </c>
      <c r="F31" s="43">
        <f>SUM('TSE:TRE-AP'!F31)</f>
        <v>38</v>
      </c>
      <c r="G31" s="43">
        <f>SUM('TSE:TRE-AP'!G31)</f>
        <v>4</v>
      </c>
      <c r="H31" s="43">
        <f t="shared" si="1"/>
        <v>372</v>
      </c>
    </row>
    <row r="32" spans="1:8" ht="24.75" customHeight="1">
      <c r="A32" s="40"/>
      <c r="B32" s="44" t="s">
        <v>90</v>
      </c>
      <c r="C32" s="45"/>
      <c r="D32" s="9">
        <v>5</v>
      </c>
      <c r="E32" s="43">
        <f>SUM('TSE:TRE-AP'!E32)</f>
        <v>233</v>
      </c>
      <c r="F32" s="43">
        <f>SUM('TSE:TRE-AP'!F32)</f>
        <v>24</v>
      </c>
      <c r="G32" s="43">
        <f>SUM('TSE:TRE-AP'!G32)</f>
        <v>2</v>
      </c>
      <c r="H32" s="43">
        <f t="shared" si="1"/>
        <v>259</v>
      </c>
    </row>
    <row r="33" spans="1:8" ht="24.75" customHeight="1">
      <c r="A33" s="40"/>
      <c r="B33" s="44"/>
      <c r="C33" s="42"/>
      <c r="D33" s="9">
        <v>4</v>
      </c>
      <c r="E33" s="43">
        <f>SUM('TSE:TRE-AP'!E33)</f>
        <v>282</v>
      </c>
      <c r="F33" s="43">
        <f>SUM('TSE:TRE-AP'!F33)</f>
        <v>28</v>
      </c>
      <c r="G33" s="43">
        <f>SUM('TSE:TRE-AP'!G33)</f>
        <v>1</v>
      </c>
      <c r="H33" s="43">
        <f t="shared" si="1"/>
        <v>311</v>
      </c>
    </row>
    <row r="34" spans="1:8" ht="24.75" customHeight="1">
      <c r="A34" s="40"/>
      <c r="B34" s="44"/>
      <c r="C34" s="42" t="s">
        <v>81</v>
      </c>
      <c r="D34" s="9">
        <v>3</v>
      </c>
      <c r="E34" s="43">
        <f>SUM('TSE:TRE-AP'!E34)</f>
        <v>42</v>
      </c>
      <c r="F34" s="43">
        <f>SUM('TSE:TRE-AP'!F34)</f>
        <v>2</v>
      </c>
      <c r="G34" s="43">
        <f>SUM('TSE:TRE-AP'!G34)</f>
        <v>1</v>
      </c>
      <c r="H34" s="43">
        <f t="shared" si="1"/>
        <v>45</v>
      </c>
    </row>
    <row r="35" spans="1:8" ht="24.75" customHeight="1">
      <c r="A35" s="40"/>
      <c r="B35" s="44"/>
      <c r="C35" s="42"/>
      <c r="D35" s="9">
        <v>2</v>
      </c>
      <c r="E35" s="43">
        <f>SUM('TSE:TRE-AP'!E35)</f>
        <v>136</v>
      </c>
      <c r="F35" s="43">
        <f>SUM('TSE:TRE-AP'!F35)</f>
        <v>4</v>
      </c>
      <c r="G35" s="43">
        <f>SUM('TSE:TRE-AP'!G35)</f>
        <v>0</v>
      </c>
      <c r="H35" s="43">
        <f t="shared" si="1"/>
        <v>140</v>
      </c>
    </row>
    <row r="36" spans="1:8" ht="24.75" customHeight="1">
      <c r="A36" s="40"/>
      <c r="B36" s="46"/>
      <c r="C36" s="47"/>
      <c r="D36" s="41">
        <v>1</v>
      </c>
      <c r="E36" s="43">
        <f>SUM('TSE:TRE-AP'!E36)</f>
        <v>244</v>
      </c>
      <c r="F36" s="43">
        <f>SUM('TSE:TRE-AP'!F36)</f>
        <v>0</v>
      </c>
      <c r="G36" s="43">
        <f>SUM('TSE:TRE-AP'!G36)</f>
        <v>0</v>
      </c>
      <c r="H36" s="43">
        <f t="shared" si="1"/>
        <v>244</v>
      </c>
    </row>
    <row r="37" spans="1:8" ht="24.75" customHeight="1">
      <c r="A37" s="40"/>
      <c r="B37" s="172" t="s">
        <v>91</v>
      </c>
      <c r="C37" s="173"/>
      <c r="D37" s="174"/>
      <c r="E37" s="48">
        <f>SUM(E24:E36)</f>
        <v>8473</v>
      </c>
      <c r="F37" s="48">
        <f>SUM(F24:F36)</f>
        <v>597</v>
      </c>
      <c r="G37" s="48">
        <f>SUM(G24:G36)</f>
        <v>22</v>
      </c>
      <c r="H37" s="48">
        <f>SUM(H24:H36)</f>
        <v>9092</v>
      </c>
    </row>
    <row r="38" spans="1:8" ht="24.75" customHeight="1">
      <c r="A38" s="40"/>
      <c r="B38" s="41"/>
      <c r="C38" s="41"/>
      <c r="D38" s="9">
        <v>13</v>
      </c>
      <c r="E38" s="43">
        <f>SUM('TSE:TRE-AP'!E38)</f>
        <v>6</v>
      </c>
      <c r="F38" s="43">
        <f>SUM('TSE:TRE-AP'!F38)</f>
        <v>1</v>
      </c>
      <c r="G38" s="43">
        <f>SUM('TSE:TRE-AP'!G38)</f>
        <v>0</v>
      </c>
      <c r="H38" s="43">
        <f t="shared" ref="H38:H50" si="2">SUM(E38:G38)</f>
        <v>7</v>
      </c>
    </row>
    <row r="39" spans="1:8" ht="24.75" customHeight="1">
      <c r="A39" s="40"/>
      <c r="B39" s="44"/>
      <c r="C39" s="42" t="s">
        <v>80</v>
      </c>
      <c r="D39" s="9">
        <v>12</v>
      </c>
      <c r="E39" s="43">
        <f>SUM('TSE:TRE-AP'!E39)</f>
        <v>0</v>
      </c>
      <c r="F39" s="43">
        <f>SUM('TSE:TRE-AP'!F39)</f>
        <v>0</v>
      </c>
      <c r="G39" s="43">
        <f>SUM('TSE:TRE-AP'!G39)</f>
        <v>0</v>
      </c>
      <c r="H39" s="43">
        <f t="shared" si="2"/>
        <v>0</v>
      </c>
    </row>
    <row r="40" spans="1:8" ht="24.75" customHeight="1">
      <c r="A40" s="40"/>
      <c r="B40" s="44" t="s">
        <v>81</v>
      </c>
      <c r="C40" s="46"/>
      <c r="D40" s="9">
        <v>11</v>
      </c>
      <c r="E40" s="43">
        <f>SUM('TSE:TRE-AP'!E40)</f>
        <v>0</v>
      </c>
      <c r="F40" s="43">
        <f>SUM('TSE:TRE-AP'!F40)</f>
        <v>0</v>
      </c>
      <c r="G40" s="43">
        <f>SUM('TSE:TRE-AP'!G40)</f>
        <v>0</v>
      </c>
      <c r="H40" s="43">
        <f t="shared" si="2"/>
        <v>0</v>
      </c>
    </row>
    <row r="41" spans="1:8" ht="24.75" customHeight="1">
      <c r="A41" s="40"/>
      <c r="B41" s="44" t="s">
        <v>92</v>
      </c>
      <c r="C41" s="42"/>
      <c r="D41" s="9">
        <v>10</v>
      </c>
      <c r="E41" s="43">
        <f>SUM('TSE:TRE-AP'!E41)</f>
        <v>0</v>
      </c>
      <c r="F41" s="43">
        <f>SUM('TSE:TRE-AP'!F41)</f>
        <v>0</v>
      </c>
      <c r="G41" s="43">
        <f>SUM('TSE:TRE-AP'!G41)</f>
        <v>0</v>
      </c>
      <c r="H41" s="43">
        <f t="shared" si="2"/>
        <v>0</v>
      </c>
    </row>
    <row r="42" spans="1:8" ht="24.75" customHeight="1">
      <c r="A42" s="40"/>
      <c r="B42" s="44" t="s">
        <v>93</v>
      </c>
      <c r="C42" s="42"/>
      <c r="D42" s="9">
        <v>9</v>
      </c>
      <c r="E42" s="43">
        <f>SUM('TSE:TRE-AP'!E42)</f>
        <v>0</v>
      </c>
      <c r="F42" s="43">
        <f>SUM('TSE:TRE-AP'!F42)</f>
        <v>0</v>
      </c>
      <c r="G42" s="43">
        <f>SUM('TSE:TRE-AP'!G42)</f>
        <v>0</v>
      </c>
      <c r="H42" s="43">
        <f t="shared" si="2"/>
        <v>0</v>
      </c>
    </row>
    <row r="43" spans="1:8" ht="24.75" customHeight="1">
      <c r="A43" s="40"/>
      <c r="B43" s="44" t="s">
        <v>85</v>
      </c>
      <c r="C43" s="42" t="s">
        <v>84</v>
      </c>
      <c r="D43" s="9">
        <v>8</v>
      </c>
      <c r="E43" s="43">
        <f>SUM('TSE:TRE-AP'!E43)</f>
        <v>0</v>
      </c>
      <c r="F43" s="43">
        <f>SUM('TSE:TRE-AP'!F43)</f>
        <v>0</v>
      </c>
      <c r="G43" s="43">
        <f>SUM('TSE:TRE-AP'!G43)</f>
        <v>0</v>
      </c>
      <c r="H43" s="43">
        <f t="shared" si="2"/>
        <v>0</v>
      </c>
    </row>
    <row r="44" spans="1:8" ht="24.75" customHeight="1">
      <c r="A44" s="40"/>
      <c r="B44" s="44" t="s">
        <v>83</v>
      </c>
      <c r="C44" s="42"/>
      <c r="D44" s="9">
        <v>7</v>
      </c>
      <c r="E44" s="43">
        <f>SUM('TSE:TRE-AP'!E44)</f>
        <v>0</v>
      </c>
      <c r="F44" s="43">
        <f>SUM('TSE:TRE-AP'!F44)</f>
        <v>0</v>
      </c>
      <c r="G44" s="43">
        <f>SUM('TSE:TRE-AP'!G44)</f>
        <v>0</v>
      </c>
      <c r="H44" s="43">
        <f t="shared" si="2"/>
        <v>0</v>
      </c>
    </row>
    <row r="45" spans="1:8" ht="24.75" customHeight="1">
      <c r="A45" s="40"/>
      <c r="B45" s="44" t="s">
        <v>85</v>
      </c>
      <c r="C45" s="42"/>
      <c r="D45" s="9">
        <v>6</v>
      </c>
      <c r="E45" s="43">
        <f>SUM('TSE:TRE-AP'!E45)</f>
        <v>0</v>
      </c>
      <c r="F45" s="43">
        <f>SUM('TSE:TRE-AP'!F45)</f>
        <v>0</v>
      </c>
      <c r="G45" s="43">
        <f>SUM('TSE:TRE-AP'!G45)</f>
        <v>0</v>
      </c>
      <c r="H45" s="43">
        <f t="shared" si="2"/>
        <v>0</v>
      </c>
    </row>
    <row r="46" spans="1:8" ht="24.75" customHeight="1">
      <c r="A46" s="40"/>
      <c r="B46" s="44" t="s">
        <v>81</v>
      </c>
      <c r="C46" s="41"/>
      <c r="D46" s="9">
        <v>5</v>
      </c>
      <c r="E46" s="43">
        <f>SUM('TSE:TRE-AP'!E46)</f>
        <v>0</v>
      </c>
      <c r="F46" s="43">
        <f>SUM('TSE:TRE-AP'!F46)</f>
        <v>0</v>
      </c>
      <c r="G46" s="43">
        <f>SUM('TSE:TRE-AP'!G46)</f>
        <v>0</v>
      </c>
      <c r="H46" s="43">
        <f t="shared" si="2"/>
        <v>0</v>
      </c>
    </row>
    <row r="47" spans="1:8" ht="24.75" customHeight="1">
      <c r="A47" s="40"/>
      <c r="B47" s="44" t="s">
        <v>94</v>
      </c>
      <c r="C47" s="42"/>
      <c r="D47" s="9">
        <v>4</v>
      </c>
      <c r="E47" s="43">
        <f>SUM('TSE:TRE-AP'!E47)</f>
        <v>0</v>
      </c>
      <c r="F47" s="43">
        <f>SUM('TSE:TRE-AP'!F47)</f>
        <v>0</v>
      </c>
      <c r="G47" s="43">
        <f>SUM('TSE:TRE-AP'!G47)</f>
        <v>0</v>
      </c>
      <c r="H47" s="43">
        <f t="shared" si="2"/>
        <v>0</v>
      </c>
    </row>
    <row r="48" spans="1:8" ht="24.75" customHeight="1">
      <c r="A48" s="40"/>
      <c r="B48" s="44"/>
      <c r="C48" s="42" t="s">
        <v>81</v>
      </c>
      <c r="D48" s="9">
        <v>3</v>
      </c>
      <c r="E48" s="43">
        <f>SUM('TSE:TRE-AP'!E48)</f>
        <v>0</v>
      </c>
      <c r="F48" s="43">
        <f>SUM('TSE:TRE-AP'!F48)</f>
        <v>0</v>
      </c>
      <c r="G48" s="43">
        <f>SUM('TSE:TRE-AP'!G48)</f>
        <v>0</v>
      </c>
      <c r="H48" s="43">
        <f t="shared" si="2"/>
        <v>0</v>
      </c>
    </row>
    <row r="49" spans="1:8" ht="24.75" customHeight="1">
      <c r="A49" s="40"/>
      <c r="B49" s="44"/>
      <c r="C49" s="42"/>
      <c r="D49" s="9">
        <v>2</v>
      </c>
      <c r="E49" s="43">
        <f>SUM('TSE:TRE-AP'!E49)</f>
        <v>0</v>
      </c>
      <c r="F49" s="43">
        <f>SUM('TSE:TRE-AP'!F49)</f>
        <v>0</v>
      </c>
      <c r="G49" s="43">
        <f>SUM('TSE:TRE-AP'!G49)</f>
        <v>0</v>
      </c>
      <c r="H49" s="43">
        <f t="shared" si="2"/>
        <v>0</v>
      </c>
    </row>
    <row r="50" spans="1:8" ht="24.75" customHeight="1">
      <c r="A50" s="40"/>
      <c r="B50" s="46"/>
      <c r="C50" s="42"/>
      <c r="D50" s="41">
        <v>1</v>
      </c>
      <c r="E50" s="43">
        <f>SUM('TSE:TRE-AP'!E50)</f>
        <v>0</v>
      </c>
      <c r="F50" s="43">
        <f>SUM('TSE:TRE-AP'!F50)</f>
        <v>0</v>
      </c>
      <c r="G50" s="43">
        <f>SUM('TSE:TRE-AP'!G50)</f>
        <v>0</v>
      </c>
      <c r="H50" s="43">
        <f t="shared" si="2"/>
        <v>0</v>
      </c>
    </row>
    <row r="51" spans="1:8" ht="24.75" customHeight="1">
      <c r="B51" s="175" t="s">
        <v>95</v>
      </c>
      <c r="C51" s="175"/>
      <c r="D51" s="175"/>
      <c r="E51" s="48">
        <f>SUM(E38:E50)</f>
        <v>6</v>
      </c>
      <c r="F51" s="48">
        <f>SUM(F38:F50)</f>
        <v>1</v>
      </c>
      <c r="G51" s="48">
        <f>SUM(G38:G50)</f>
        <v>0</v>
      </c>
      <c r="H51" s="48">
        <f>SUM(H38:H50)</f>
        <v>7</v>
      </c>
    </row>
    <row r="52" spans="1:8" ht="24.75" customHeight="1">
      <c r="B52" s="175" t="s">
        <v>96</v>
      </c>
      <c r="C52" s="175"/>
      <c r="D52" s="175"/>
      <c r="E52" s="48">
        <f>E23+E37+E51</f>
        <v>14290</v>
      </c>
      <c r="F52" s="48">
        <f>F23+F37+F51</f>
        <v>1131</v>
      </c>
      <c r="G52" s="48">
        <f>G23+G37+G51</f>
        <v>45</v>
      </c>
      <c r="H52" s="48">
        <f>H51+H37+H23</f>
        <v>15466</v>
      </c>
    </row>
    <row r="53" spans="1:8" ht="24.75" customHeight="1">
      <c r="B53" s="49"/>
      <c r="C53" s="49"/>
      <c r="D53" s="49"/>
      <c r="E53" s="50"/>
      <c r="F53" s="50"/>
      <c r="G53" s="50"/>
      <c r="H53" s="50"/>
    </row>
    <row r="54" spans="1:8" ht="24.75" customHeight="1"/>
  </sheetData>
  <mergeCells count="7">
    <mergeCell ref="B23:D23"/>
    <mergeCell ref="B37:D37"/>
    <mergeCell ref="B51:D51"/>
    <mergeCell ref="B52:D52"/>
    <mergeCell ref="B5:H5"/>
    <mergeCell ref="B8:D9"/>
    <mergeCell ref="E8:H8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55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122</v>
      </c>
      <c r="F10" s="82">
        <v>8</v>
      </c>
      <c r="G10" s="82">
        <v>0</v>
      </c>
      <c r="H10" s="83">
        <f t="shared" ref="H10:H37" si="0">SUM(E10:G10)</f>
        <v>130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3</v>
      </c>
      <c r="F11" s="82">
        <v>1</v>
      </c>
      <c r="G11" s="82">
        <v>0</v>
      </c>
      <c r="H11" s="83">
        <f t="shared" si="0"/>
        <v>4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5</v>
      </c>
      <c r="F12" s="82">
        <v>1</v>
      </c>
      <c r="G12" s="82">
        <v>0</v>
      </c>
      <c r="H12" s="83">
        <f t="shared" si="0"/>
        <v>6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6</v>
      </c>
      <c r="F13" s="82">
        <v>0</v>
      </c>
      <c r="G13" s="82">
        <v>0</v>
      </c>
      <c r="H13" s="83">
        <f t="shared" si="0"/>
        <v>6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5</v>
      </c>
      <c r="F14" s="82">
        <v>1</v>
      </c>
      <c r="G14" s="82">
        <v>0</v>
      </c>
      <c r="H14" s="83">
        <f t="shared" si="0"/>
        <v>6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3</v>
      </c>
      <c r="F15" s="82">
        <v>1</v>
      </c>
      <c r="G15" s="82">
        <v>0</v>
      </c>
      <c r="H15" s="83">
        <f t="shared" si="0"/>
        <v>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</v>
      </c>
      <c r="F16" s="82">
        <v>0</v>
      </c>
      <c r="G16" s="82">
        <v>0</v>
      </c>
      <c r="H16" s="83">
        <f t="shared" si="0"/>
        <v>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0</v>
      </c>
      <c r="F17" s="82">
        <v>0</v>
      </c>
      <c r="G17" s="82">
        <v>0</v>
      </c>
      <c r="H17" s="83">
        <f t="shared" si="0"/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5</v>
      </c>
      <c r="F18" s="82">
        <v>1</v>
      </c>
      <c r="G18" s="82">
        <v>0</v>
      </c>
      <c r="H18" s="83">
        <f t="shared" si="0"/>
        <v>6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7</v>
      </c>
      <c r="F19" s="82">
        <v>2</v>
      </c>
      <c r="G19" s="82">
        <v>0</v>
      </c>
      <c r="H19" s="83">
        <f t="shared" si="0"/>
        <v>9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157</v>
      </c>
      <c r="F23" s="88">
        <f>SUM(F10:F22)</f>
        <v>15</v>
      </c>
      <c r="G23" s="88">
        <f>SUM(G10:G22)</f>
        <v>0</v>
      </c>
      <c r="H23" s="88">
        <f t="shared" si="0"/>
        <v>172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163</v>
      </c>
      <c r="F24" s="82">
        <v>8</v>
      </c>
      <c r="G24" s="82">
        <v>0</v>
      </c>
      <c r="H24" s="83">
        <f t="shared" si="0"/>
        <v>171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2</v>
      </c>
      <c r="F25" s="82">
        <v>0</v>
      </c>
      <c r="G25" s="82">
        <v>0</v>
      </c>
      <c r="H25" s="83">
        <f t="shared" si="0"/>
        <v>2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11</v>
      </c>
      <c r="F26" s="82">
        <v>2</v>
      </c>
      <c r="G26" s="82">
        <v>0</v>
      </c>
      <c r="H26" s="83">
        <f t="shared" si="0"/>
        <v>13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2</v>
      </c>
      <c r="G27" s="82">
        <v>0</v>
      </c>
      <c r="H27" s="83">
        <f t="shared" si="0"/>
        <v>4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6</v>
      </c>
      <c r="F28" s="82">
        <v>2</v>
      </c>
      <c r="G28" s="82">
        <v>0</v>
      </c>
      <c r="H28" s="83">
        <f t="shared" si="0"/>
        <v>8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3</v>
      </c>
      <c r="F29" s="82">
        <v>1</v>
      </c>
      <c r="G29" s="82">
        <v>0</v>
      </c>
      <c r="H29" s="83">
        <f t="shared" si="0"/>
        <v>4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1</v>
      </c>
      <c r="F30" s="82">
        <v>0</v>
      </c>
      <c r="G30" s="82">
        <v>0</v>
      </c>
      <c r="H30" s="83">
        <f t="shared" si="0"/>
        <v>1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0</v>
      </c>
      <c r="F31" s="82">
        <v>0</v>
      </c>
      <c r="G31" s="82">
        <v>0</v>
      </c>
      <c r="H31" s="83">
        <f t="shared" si="0"/>
        <v>0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9</v>
      </c>
      <c r="F32" s="82">
        <v>3</v>
      </c>
      <c r="G32" s="82">
        <v>0</v>
      </c>
      <c r="H32" s="83">
        <f t="shared" si="0"/>
        <v>12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9</v>
      </c>
      <c r="F33" s="82">
        <v>0</v>
      </c>
      <c r="G33" s="82">
        <v>0</v>
      </c>
      <c r="H33" s="83">
        <f t="shared" si="0"/>
        <v>9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7</v>
      </c>
      <c r="F35" s="82">
        <v>0</v>
      </c>
      <c r="G35" s="82">
        <v>0</v>
      </c>
      <c r="H35" s="83">
        <f t="shared" si="0"/>
        <v>7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6</v>
      </c>
      <c r="F36" s="82">
        <v>0</v>
      </c>
      <c r="G36" s="82">
        <v>0</v>
      </c>
      <c r="H36" s="83">
        <f t="shared" si="0"/>
        <v>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220</v>
      </c>
      <c r="F37" s="88">
        <f>SUM(F24:F36)</f>
        <v>18</v>
      </c>
      <c r="G37" s="88">
        <f>SUM(G24:G36)</f>
        <v>0</v>
      </c>
      <c r="H37" s="88">
        <f t="shared" si="0"/>
        <v>238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377</v>
      </c>
      <c r="F52" s="88">
        <f>F23+F37+F51</f>
        <v>33</v>
      </c>
      <c r="G52" s="88">
        <f>G23+G37+G51</f>
        <v>0</v>
      </c>
      <c r="H52" s="88">
        <f>H51+H37+H23</f>
        <v>410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57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353</v>
      </c>
      <c r="F10" s="82">
        <v>16</v>
      </c>
      <c r="G10" s="82">
        <v>0</v>
      </c>
      <c r="H10" s="83">
        <f t="shared" ref="H10:H37" si="0">SUM(E10:G10)</f>
        <v>369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14</v>
      </c>
      <c r="F11" s="82">
        <v>2</v>
      </c>
      <c r="G11" s="82">
        <v>1</v>
      </c>
      <c r="H11" s="83">
        <f t="shared" si="0"/>
        <v>17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14</v>
      </c>
      <c r="F12" s="82">
        <v>2</v>
      </c>
      <c r="G12" s="82">
        <v>1</v>
      </c>
      <c r="H12" s="83">
        <f t="shared" si="0"/>
        <v>17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7</v>
      </c>
      <c r="F13" s="82">
        <v>1</v>
      </c>
      <c r="G13" s="82">
        <v>0</v>
      </c>
      <c r="H13" s="83">
        <f t="shared" si="0"/>
        <v>8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6</v>
      </c>
      <c r="F14" s="82">
        <v>0</v>
      </c>
      <c r="G14" s="82">
        <v>0</v>
      </c>
      <c r="H14" s="83">
        <f t="shared" si="0"/>
        <v>6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4</v>
      </c>
      <c r="F15" s="82">
        <v>0</v>
      </c>
      <c r="G15" s="82">
        <v>0</v>
      </c>
      <c r="H15" s="83">
        <f t="shared" si="0"/>
        <v>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10</v>
      </c>
      <c r="F16" s="82">
        <v>2</v>
      </c>
      <c r="G16" s="82">
        <v>0</v>
      </c>
      <c r="H16" s="83">
        <f t="shared" si="0"/>
        <v>12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10</v>
      </c>
      <c r="F17" s="82">
        <v>0</v>
      </c>
      <c r="G17" s="82">
        <v>0</v>
      </c>
      <c r="H17" s="83">
        <f t="shared" si="0"/>
        <v>10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29</v>
      </c>
      <c r="F18" s="82">
        <v>0</v>
      </c>
      <c r="G18" s="82">
        <v>0</v>
      </c>
      <c r="H18" s="83">
        <f t="shared" si="0"/>
        <v>29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0</v>
      </c>
      <c r="F19" s="82">
        <v>0</v>
      </c>
      <c r="G19" s="82">
        <v>0</v>
      </c>
      <c r="H19" s="83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10</v>
      </c>
      <c r="F21" s="82">
        <v>0</v>
      </c>
      <c r="G21" s="82">
        <v>0</v>
      </c>
      <c r="H21" s="83">
        <f t="shared" si="0"/>
        <v>10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19</v>
      </c>
      <c r="F22" s="82">
        <v>0</v>
      </c>
      <c r="G22" s="82">
        <v>0</v>
      </c>
      <c r="H22" s="83">
        <f t="shared" si="0"/>
        <v>19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476</v>
      </c>
      <c r="F23" s="88">
        <f>SUM(F10:F22)</f>
        <v>23</v>
      </c>
      <c r="G23" s="88">
        <f>SUM(G10:G22)</f>
        <v>2</v>
      </c>
      <c r="H23" s="88">
        <f t="shared" si="0"/>
        <v>501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559</v>
      </c>
      <c r="F24" s="82">
        <v>21</v>
      </c>
      <c r="G24" s="82">
        <v>0</v>
      </c>
      <c r="H24" s="83">
        <f t="shared" si="0"/>
        <v>580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12</v>
      </c>
      <c r="F25" s="82">
        <v>0</v>
      </c>
      <c r="G25" s="82">
        <v>1</v>
      </c>
      <c r="H25" s="83">
        <f t="shared" si="0"/>
        <v>13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16</v>
      </c>
      <c r="F26" s="82">
        <v>2</v>
      </c>
      <c r="G26" s="82">
        <v>0</v>
      </c>
      <c r="H26" s="83">
        <f t="shared" si="0"/>
        <v>18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14</v>
      </c>
      <c r="F27" s="82">
        <v>0</v>
      </c>
      <c r="G27" s="82">
        <v>0</v>
      </c>
      <c r="H27" s="83">
        <f t="shared" si="0"/>
        <v>14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9</v>
      </c>
      <c r="F28" s="82">
        <v>1</v>
      </c>
      <c r="G28" s="82">
        <v>0</v>
      </c>
      <c r="H28" s="83">
        <f t="shared" si="0"/>
        <v>10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6</v>
      </c>
      <c r="F29" s="82">
        <v>1</v>
      </c>
      <c r="G29" s="82">
        <v>0</v>
      </c>
      <c r="H29" s="83">
        <f t="shared" si="0"/>
        <v>7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21</v>
      </c>
      <c r="F30" s="82">
        <v>2</v>
      </c>
      <c r="G30" s="82">
        <v>0</v>
      </c>
      <c r="H30" s="83">
        <f t="shared" si="0"/>
        <v>23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20</v>
      </c>
      <c r="F31" s="82">
        <v>2</v>
      </c>
      <c r="G31" s="82">
        <v>0</v>
      </c>
      <c r="H31" s="83">
        <f t="shared" si="0"/>
        <v>22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24</v>
      </c>
      <c r="F32" s="82">
        <v>0</v>
      </c>
      <c r="G32" s="82">
        <v>1</v>
      </c>
      <c r="H32" s="83">
        <f t="shared" si="0"/>
        <v>25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0</v>
      </c>
      <c r="F33" s="82">
        <v>0</v>
      </c>
      <c r="G33" s="82">
        <v>0</v>
      </c>
      <c r="H33" s="83">
        <f t="shared" si="0"/>
        <v>0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1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22</v>
      </c>
      <c r="F35" s="82">
        <v>0</v>
      </c>
      <c r="G35" s="82">
        <v>0</v>
      </c>
      <c r="H35" s="83">
        <f t="shared" si="0"/>
        <v>22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31</v>
      </c>
      <c r="F36" s="82">
        <v>0</v>
      </c>
      <c r="G36" s="82">
        <v>0</v>
      </c>
      <c r="H36" s="83">
        <f t="shared" si="0"/>
        <v>31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734</v>
      </c>
      <c r="F37" s="88">
        <f>SUM(F24:F36)</f>
        <v>29</v>
      </c>
      <c r="G37" s="88">
        <f>SUM(G24:G36)</f>
        <v>3</v>
      </c>
      <c r="H37" s="88">
        <f t="shared" si="0"/>
        <v>766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6</v>
      </c>
      <c r="F38" s="82">
        <v>1</v>
      </c>
      <c r="G38" s="82">
        <v>0</v>
      </c>
      <c r="H38" s="83">
        <v>1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6</v>
      </c>
      <c r="F51" s="88">
        <f>SUM(F38:F50)</f>
        <v>1</v>
      </c>
      <c r="G51" s="88">
        <f>SUM(G38:G50)</f>
        <v>0</v>
      </c>
      <c r="H51" s="88">
        <f t="shared" si="1"/>
        <v>7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1216</v>
      </c>
      <c r="F52" s="88">
        <f>F23+F37+F51</f>
        <v>53</v>
      </c>
      <c r="G52" s="88">
        <f>G23+G37+G51</f>
        <v>5</v>
      </c>
      <c r="H52" s="88">
        <f>H51+H37+H23</f>
        <v>1274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59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109</v>
      </c>
      <c r="F10" s="82">
        <v>13</v>
      </c>
      <c r="G10" s="82">
        <v>0</v>
      </c>
      <c r="H10" s="83">
        <f t="shared" ref="H10:H37" si="0">SUM(E10:G10)</f>
        <v>122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3</v>
      </c>
      <c r="F11" s="82">
        <v>1</v>
      </c>
      <c r="G11" s="82">
        <v>0</v>
      </c>
      <c r="H11" s="83">
        <f t="shared" si="0"/>
        <v>4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</v>
      </c>
      <c r="F12" s="82">
        <v>0</v>
      </c>
      <c r="G12" s="82">
        <v>0</v>
      </c>
      <c r="H12" s="83">
        <f t="shared" si="0"/>
        <v>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0</v>
      </c>
      <c r="G13" s="82">
        <v>0</v>
      </c>
      <c r="H13" s="83">
        <f t="shared" si="0"/>
        <v>1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1</v>
      </c>
      <c r="F14" s="82">
        <v>1</v>
      </c>
      <c r="G14" s="82">
        <v>0</v>
      </c>
      <c r="H14" s="83">
        <f t="shared" si="0"/>
        <v>2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3</v>
      </c>
      <c r="F15" s="82">
        <v>1</v>
      </c>
      <c r="G15" s="82">
        <v>0</v>
      </c>
      <c r="H15" s="83">
        <f t="shared" si="0"/>
        <v>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</v>
      </c>
      <c r="F16" s="82">
        <v>0</v>
      </c>
      <c r="G16" s="82">
        <v>0</v>
      </c>
      <c r="H16" s="83">
        <f t="shared" si="0"/>
        <v>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</v>
      </c>
      <c r="F17" s="82">
        <v>2</v>
      </c>
      <c r="G17" s="82">
        <v>0</v>
      </c>
      <c r="H17" s="83">
        <f t="shared" si="0"/>
        <v>3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4</v>
      </c>
      <c r="F18" s="82">
        <v>0</v>
      </c>
      <c r="G18" s="82">
        <v>0</v>
      </c>
      <c r="H18" s="83">
        <f t="shared" si="0"/>
        <v>4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0</v>
      </c>
      <c r="F19" s="82">
        <v>0</v>
      </c>
      <c r="G19" s="82">
        <v>0</v>
      </c>
      <c r="H19" s="83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1</v>
      </c>
      <c r="F22" s="82">
        <v>0</v>
      </c>
      <c r="G22" s="82">
        <v>0</v>
      </c>
      <c r="H22" s="83">
        <f t="shared" si="0"/>
        <v>1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125</v>
      </c>
      <c r="F23" s="88">
        <f>SUM(F10:F22)</f>
        <v>18</v>
      </c>
      <c r="G23" s="88">
        <f>SUM(G10:G22)</f>
        <v>0</v>
      </c>
      <c r="H23" s="88">
        <f t="shared" si="0"/>
        <v>143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169</v>
      </c>
      <c r="F24" s="82">
        <v>10</v>
      </c>
      <c r="G24" s="82">
        <v>0</v>
      </c>
      <c r="H24" s="83">
        <f t="shared" si="0"/>
        <v>179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3</v>
      </c>
      <c r="F25" s="82">
        <v>1</v>
      </c>
      <c r="G25" s="82">
        <v>0</v>
      </c>
      <c r="H25" s="83">
        <f t="shared" si="0"/>
        <v>4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</v>
      </c>
      <c r="F26" s="82">
        <v>0</v>
      </c>
      <c r="G26" s="82">
        <v>0</v>
      </c>
      <c r="H26" s="83">
        <f t="shared" si="0"/>
        <v>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5</v>
      </c>
      <c r="F28" s="82">
        <v>1</v>
      </c>
      <c r="G28" s="82">
        <v>0</v>
      </c>
      <c r="H28" s="83">
        <f t="shared" si="0"/>
        <v>6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2</v>
      </c>
      <c r="F29" s="82">
        <v>1</v>
      </c>
      <c r="G29" s="82">
        <v>0</v>
      </c>
      <c r="H29" s="83">
        <f t="shared" si="0"/>
        <v>3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1</v>
      </c>
      <c r="G30" s="82">
        <v>0</v>
      </c>
      <c r="H30" s="83">
        <f t="shared" si="0"/>
        <v>4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3</v>
      </c>
      <c r="F31" s="82">
        <v>1</v>
      </c>
      <c r="G31" s="82">
        <v>0</v>
      </c>
      <c r="H31" s="83">
        <f t="shared" si="0"/>
        <v>4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</v>
      </c>
      <c r="F32" s="82">
        <v>0</v>
      </c>
      <c r="G32" s="82">
        <v>0</v>
      </c>
      <c r="H32" s="83">
        <f t="shared" si="0"/>
        <v>1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0</v>
      </c>
      <c r="F33" s="82">
        <v>0</v>
      </c>
      <c r="G33" s="82">
        <v>0</v>
      </c>
      <c r="H33" s="83">
        <f t="shared" si="0"/>
        <v>0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189</v>
      </c>
      <c r="F37" s="88">
        <f>SUM(F24:F36)</f>
        <v>15</v>
      </c>
      <c r="G37" s="88">
        <f>SUM(G24:G36)</f>
        <v>0</v>
      </c>
      <c r="H37" s="88">
        <f t="shared" si="0"/>
        <v>204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314</v>
      </c>
      <c r="F52" s="88">
        <f>F23+F37+F51</f>
        <v>33</v>
      </c>
      <c r="G52" s="88">
        <f>G23+G37+G51</f>
        <v>0</v>
      </c>
      <c r="H52" s="88">
        <f>H51+H37+H23</f>
        <v>347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61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246</v>
      </c>
      <c r="F10" s="82">
        <v>3</v>
      </c>
      <c r="G10" s="82">
        <v>0</v>
      </c>
      <c r="H10" s="83">
        <f t="shared" ref="H10:H37" si="0">SUM(E10:G10)</f>
        <v>249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0</v>
      </c>
      <c r="G11" s="82">
        <v>0</v>
      </c>
      <c r="H11" s="83">
        <f t="shared" si="0"/>
        <v>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6</v>
      </c>
      <c r="F12" s="82">
        <v>1</v>
      </c>
      <c r="G12" s="82">
        <v>0</v>
      </c>
      <c r="H12" s="83">
        <f t="shared" si="0"/>
        <v>7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5</v>
      </c>
      <c r="F13" s="82">
        <v>0</v>
      </c>
      <c r="G13" s="82">
        <v>0</v>
      </c>
      <c r="H13" s="83">
        <f t="shared" si="0"/>
        <v>5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4</v>
      </c>
      <c r="F14" s="82">
        <v>0</v>
      </c>
      <c r="G14" s="82">
        <v>0</v>
      </c>
      <c r="H14" s="83">
        <f t="shared" si="0"/>
        <v>4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11</v>
      </c>
      <c r="F15" s="82">
        <v>1</v>
      </c>
      <c r="G15" s="82">
        <v>0</v>
      </c>
      <c r="H15" s="83">
        <f t="shared" si="0"/>
        <v>12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9</v>
      </c>
      <c r="F16" s="82">
        <v>1</v>
      </c>
      <c r="G16" s="82">
        <v>0</v>
      </c>
      <c r="H16" s="83">
        <f t="shared" si="0"/>
        <v>10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</v>
      </c>
      <c r="F17" s="82">
        <v>0</v>
      </c>
      <c r="G17" s="82">
        <v>0</v>
      </c>
      <c r="H17" s="83">
        <f t="shared" si="0"/>
        <v>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11</v>
      </c>
      <c r="F18" s="82">
        <v>0</v>
      </c>
      <c r="G18" s="82">
        <v>0</v>
      </c>
      <c r="H18" s="83">
        <f t="shared" si="0"/>
        <v>11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9</v>
      </c>
      <c r="F19" s="82">
        <v>2</v>
      </c>
      <c r="G19" s="82">
        <v>0</v>
      </c>
      <c r="H19" s="83">
        <f t="shared" si="0"/>
        <v>11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10</v>
      </c>
      <c r="F21" s="82">
        <v>0</v>
      </c>
      <c r="G21" s="82">
        <v>0</v>
      </c>
      <c r="H21" s="83">
        <f t="shared" si="0"/>
        <v>10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1</v>
      </c>
      <c r="F22" s="82">
        <v>0</v>
      </c>
      <c r="G22" s="82">
        <v>0</v>
      </c>
      <c r="H22" s="83">
        <f t="shared" si="0"/>
        <v>1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315</v>
      </c>
      <c r="F23" s="88">
        <f>SUM(F10:F22)</f>
        <v>8</v>
      </c>
      <c r="G23" s="88">
        <f>SUM(G10:G22)</f>
        <v>0</v>
      </c>
      <c r="H23" s="88">
        <f t="shared" si="0"/>
        <v>323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341</v>
      </c>
      <c r="F24" s="82">
        <v>11</v>
      </c>
      <c r="G24" s="82">
        <v>0</v>
      </c>
      <c r="H24" s="83">
        <f t="shared" si="0"/>
        <v>352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</v>
      </c>
      <c r="F25" s="82">
        <v>0</v>
      </c>
      <c r="G25" s="82">
        <v>0</v>
      </c>
      <c r="H25" s="83">
        <f t="shared" si="0"/>
        <v>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5</v>
      </c>
      <c r="F26" s="82">
        <v>0</v>
      </c>
      <c r="G26" s="82">
        <v>0</v>
      </c>
      <c r="H26" s="83">
        <f t="shared" si="0"/>
        <v>5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9</v>
      </c>
      <c r="F27" s="82">
        <v>0</v>
      </c>
      <c r="G27" s="82">
        <v>0</v>
      </c>
      <c r="H27" s="83">
        <f t="shared" si="0"/>
        <v>9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4</v>
      </c>
      <c r="F28" s="82">
        <v>0</v>
      </c>
      <c r="G28" s="82">
        <v>0</v>
      </c>
      <c r="H28" s="83">
        <f t="shared" si="0"/>
        <v>4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11</v>
      </c>
      <c r="F29" s="82">
        <v>0</v>
      </c>
      <c r="G29" s="82">
        <v>0</v>
      </c>
      <c r="H29" s="83">
        <f t="shared" si="0"/>
        <v>11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7</v>
      </c>
      <c r="F30" s="82">
        <v>0</v>
      </c>
      <c r="G30" s="82">
        <v>0</v>
      </c>
      <c r="H30" s="83">
        <f t="shared" si="0"/>
        <v>7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3</v>
      </c>
      <c r="F31" s="82">
        <v>0</v>
      </c>
      <c r="G31" s="82">
        <v>0</v>
      </c>
      <c r="H31" s="83">
        <f t="shared" si="0"/>
        <v>3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10</v>
      </c>
      <c r="F32" s="82">
        <v>0</v>
      </c>
      <c r="G32" s="82">
        <v>0</v>
      </c>
      <c r="H32" s="83">
        <f t="shared" si="0"/>
        <v>10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22</v>
      </c>
      <c r="F33" s="82">
        <v>2</v>
      </c>
      <c r="G33" s="82">
        <v>0</v>
      </c>
      <c r="H33" s="83">
        <f t="shared" si="0"/>
        <v>24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4</v>
      </c>
      <c r="F34" s="82">
        <v>0</v>
      </c>
      <c r="G34" s="82">
        <v>0</v>
      </c>
      <c r="H34" s="83">
        <f t="shared" si="0"/>
        <v>4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18</v>
      </c>
      <c r="F35" s="82">
        <v>0</v>
      </c>
      <c r="G35" s="82">
        <v>0</v>
      </c>
      <c r="H35" s="83">
        <f t="shared" si="0"/>
        <v>18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435</v>
      </c>
      <c r="F37" s="88">
        <f>SUM(F24:F36)</f>
        <v>13</v>
      </c>
      <c r="G37" s="88">
        <f>SUM(G24:G36)</f>
        <v>0</v>
      </c>
      <c r="H37" s="88">
        <f t="shared" si="0"/>
        <v>448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750</v>
      </c>
      <c r="F52" s="88">
        <f>F23+F37+F51</f>
        <v>21</v>
      </c>
      <c r="G52" s="88">
        <f>G23+G37+G51</f>
        <v>0</v>
      </c>
      <c r="H52" s="88">
        <f>H51+H37+H23</f>
        <v>771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63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52</v>
      </c>
      <c r="F10" s="82">
        <v>3</v>
      </c>
      <c r="G10" s="82">
        <v>0</v>
      </c>
      <c r="H10" s="83">
        <f t="shared" ref="H10:H37" si="0">SUM(E10:G10)</f>
        <v>55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0</v>
      </c>
      <c r="G11" s="82">
        <v>0</v>
      </c>
      <c r="H11" s="83">
        <f t="shared" si="0"/>
        <v>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</v>
      </c>
      <c r="F12" s="82">
        <v>0</v>
      </c>
      <c r="G12" s="82">
        <v>0</v>
      </c>
      <c r="H12" s="83">
        <f t="shared" si="0"/>
        <v>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0</v>
      </c>
      <c r="G13" s="82">
        <v>0</v>
      </c>
      <c r="H13" s="83">
        <f t="shared" si="0"/>
        <v>1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0</v>
      </c>
      <c r="F15" s="82">
        <v>0</v>
      </c>
      <c r="G15" s="82">
        <v>0</v>
      </c>
      <c r="H15" s="83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5</v>
      </c>
      <c r="F16" s="82">
        <v>0</v>
      </c>
      <c r="G16" s="82">
        <v>0</v>
      </c>
      <c r="H16" s="83">
        <f t="shared" si="0"/>
        <v>5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4</v>
      </c>
      <c r="F17" s="82">
        <v>1</v>
      </c>
      <c r="G17" s="82">
        <v>0</v>
      </c>
      <c r="H17" s="83">
        <f t="shared" si="0"/>
        <v>5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3</v>
      </c>
      <c r="F18" s="82">
        <v>1</v>
      </c>
      <c r="G18" s="82">
        <v>0</v>
      </c>
      <c r="H18" s="83">
        <f t="shared" si="0"/>
        <v>4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2</v>
      </c>
      <c r="F19" s="82">
        <v>0</v>
      </c>
      <c r="G19" s="82">
        <v>0</v>
      </c>
      <c r="H19" s="83">
        <f t="shared" si="0"/>
        <v>2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3</v>
      </c>
      <c r="F22" s="82">
        <v>0</v>
      </c>
      <c r="G22" s="82">
        <v>0</v>
      </c>
      <c r="H22" s="83">
        <f t="shared" si="0"/>
        <v>3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73</v>
      </c>
      <c r="F23" s="88">
        <f>SUM(F10:F22)</f>
        <v>5</v>
      </c>
      <c r="G23" s="88">
        <f>SUM(G10:G22)</f>
        <v>0</v>
      </c>
      <c r="H23" s="88">
        <f t="shared" si="0"/>
        <v>78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63</v>
      </c>
      <c r="F24" s="82">
        <v>4</v>
      </c>
      <c r="G24" s="82">
        <v>0</v>
      </c>
      <c r="H24" s="83">
        <f t="shared" si="0"/>
        <v>67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4</v>
      </c>
      <c r="F25" s="82">
        <v>0</v>
      </c>
      <c r="G25" s="82">
        <v>0</v>
      </c>
      <c r="H25" s="83">
        <f t="shared" si="0"/>
        <v>4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0</v>
      </c>
      <c r="F26" s="82">
        <v>0</v>
      </c>
      <c r="G26" s="82">
        <v>0</v>
      </c>
      <c r="H26" s="83">
        <f t="shared" si="0"/>
        <v>0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4</v>
      </c>
      <c r="F27" s="82">
        <v>1</v>
      </c>
      <c r="G27" s="82">
        <v>0</v>
      </c>
      <c r="H27" s="83">
        <f t="shared" si="0"/>
        <v>5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2</v>
      </c>
      <c r="F28" s="82">
        <v>0</v>
      </c>
      <c r="G28" s="82">
        <v>0</v>
      </c>
      <c r="H28" s="83">
        <f t="shared" si="0"/>
        <v>2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0</v>
      </c>
      <c r="F29" s="82">
        <v>1</v>
      </c>
      <c r="G29" s="82">
        <v>0</v>
      </c>
      <c r="H29" s="83">
        <f t="shared" si="0"/>
        <v>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10</v>
      </c>
      <c r="F30" s="82">
        <v>0</v>
      </c>
      <c r="G30" s="82">
        <v>0</v>
      </c>
      <c r="H30" s="83">
        <f t="shared" si="0"/>
        <v>10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6</v>
      </c>
      <c r="F31" s="82">
        <v>0</v>
      </c>
      <c r="G31" s="82">
        <v>0</v>
      </c>
      <c r="H31" s="83">
        <f t="shared" si="0"/>
        <v>6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4</v>
      </c>
      <c r="F32" s="82">
        <v>0</v>
      </c>
      <c r="G32" s="82">
        <v>0</v>
      </c>
      <c r="H32" s="83">
        <f t="shared" si="0"/>
        <v>4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8</v>
      </c>
      <c r="F33" s="82">
        <v>1</v>
      </c>
      <c r="G33" s="82">
        <v>0</v>
      </c>
      <c r="H33" s="83">
        <f t="shared" si="0"/>
        <v>9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2</v>
      </c>
      <c r="F34" s="82">
        <v>0</v>
      </c>
      <c r="G34" s="82">
        <v>0</v>
      </c>
      <c r="H34" s="83">
        <f t="shared" si="0"/>
        <v>2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6</v>
      </c>
      <c r="F36" s="82">
        <v>0</v>
      </c>
      <c r="G36" s="82">
        <v>0</v>
      </c>
      <c r="H36" s="83">
        <f t="shared" si="0"/>
        <v>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109</v>
      </c>
      <c r="F37" s="88">
        <f>SUM(F24:F36)</f>
        <v>7</v>
      </c>
      <c r="G37" s="88">
        <f>SUM(G24:G36)</f>
        <v>0</v>
      </c>
      <c r="H37" s="88">
        <f t="shared" si="0"/>
        <v>116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182</v>
      </c>
      <c r="F52" s="88">
        <f>F23+F37+F51</f>
        <v>12</v>
      </c>
      <c r="G52" s="88">
        <f>G23+G37+G51</f>
        <v>0</v>
      </c>
      <c r="H52" s="88">
        <f>H51+H37+H23</f>
        <v>194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65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142</v>
      </c>
      <c r="F10" s="82">
        <v>13</v>
      </c>
      <c r="G10" s="82">
        <v>0</v>
      </c>
      <c r="H10" s="83">
        <f t="shared" ref="H10:H37" si="0">SUM(E10:G10)</f>
        <v>155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3</v>
      </c>
      <c r="F11" s="82">
        <v>0</v>
      </c>
      <c r="G11" s="82">
        <v>0</v>
      </c>
      <c r="H11" s="83">
        <f t="shared" si="0"/>
        <v>3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9</v>
      </c>
      <c r="F13" s="82">
        <v>2</v>
      </c>
      <c r="G13" s="82">
        <v>0</v>
      </c>
      <c r="H13" s="83">
        <f t="shared" si="0"/>
        <v>11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1</v>
      </c>
      <c r="F14" s="82">
        <v>0</v>
      </c>
      <c r="G14" s="82">
        <v>0</v>
      </c>
      <c r="H14" s="83">
        <f t="shared" si="0"/>
        <v>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3</v>
      </c>
      <c r="F15" s="82">
        <v>1</v>
      </c>
      <c r="G15" s="82">
        <v>0</v>
      </c>
      <c r="H15" s="83">
        <f t="shared" si="0"/>
        <v>4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4</v>
      </c>
      <c r="F16" s="82">
        <v>0</v>
      </c>
      <c r="G16" s="82">
        <v>0</v>
      </c>
      <c r="H16" s="83">
        <f t="shared" si="0"/>
        <v>4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5</v>
      </c>
      <c r="F17" s="82">
        <v>0</v>
      </c>
      <c r="G17" s="82">
        <v>0</v>
      </c>
      <c r="H17" s="83">
        <f t="shared" si="0"/>
        <v>5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5</v>
      </c>
      <c r="F18" s="82">
        <v>0</v>
      </c>
      <c r="G18" s="82">
        <v>0</v>
      </c>
      <c r="H18" s="83">
        <f t="shared" si="0"/>
        <v>5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6</v>
      </c>
      <c r="F19" s="82">
        <v>0</v>
      </c>
      <c r="G19" s="82">
        <v>0</v>
      </c>
      <c r="H19" s="83">
        <f t="shared" si="0"/>
        <v>6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179</v>
      </c>
      <c r="F23" s="88">
        <f>SUM(F10:F22)</f>
        <v>16</v>
      </c>
      <c r="G23" s="88">
        <f>SUM(G10:G22)</f>
        <v>0</v>
      </c>
      <c r="H23" s="88">
        <f t="shared" si="0"/>
        <v>195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201</v>
      </c>
      <c r="F24" s="82">
        <v>15</v>
      </c>
      <c r="G24" s="82">
        <v>0</v>
      </c>
      <c r="H24" s="83">
        <f t="shared" si="0"/>
        <v>216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4</v>
      </c>
      <c r="F25" s="82">
        <v>1</v>
      </c>
      <c r="G25" s="82">
        <v>0</v>
      </c>
      <c r="H25" s="83">
        <f t="shared" si="0"/>
        <v>5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</v>
      </c>
      <c r="F26" s="82">
        <v>0</v>
      </c>
      <c r="G26" s="82">
        <v>0</v>
      </c>
      <c r="H26" s="83">
        <f t="shared" si="0"/>
        <v>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6</v>
      </c>
      <c r="F27" s="82">
        <v>1</v>
      </c>
      <c r="G27" s="82">
        <v>0</v>
      </c>
      <c r="H27" s="83">
        <f t="shared" si="0"/>
        <v>7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8</v>
      </c>
      <c r="F28" s="82">
        <v>1</v>
      </c>
      <c r="G28" s="82">
        <v>0</v>
      </c>
      <c r="H28" s="83">
        <f t="shared" si="0"/>
        <v>9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7</v>
      </c>
      <c r="F29" s="82">
        <v>1</v>
      </c>
      <c r="G29" s="82">
        <v>0</v>
      </c>
      <c r="H29" s="83">
        <f t="shared" si="0"/>
        <v>8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7</v>
      </c>
      <c r="F30" s="82">
        <v>0</v>
      </c>
      <c r="G30" s="82">
        <v>0</v>
      </c>
      <c r="H30" s="83">
        <f t="shared" si="0"/>
        <v>7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8</v>
      </c>
      <c r="F31" s="82">
        <v>1</v>
      </c>
      <c r="G31" s="82">
        <v>0</v>
      </c>
      <c r="H31" s="83">
        <f t="shared" si="0"/>
        <v>9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11</v>
      </c>
      <c r="F32" s="82">
        <v>1</v>
      </c>
      <c r="G32" s="82">
        <v>0</v>
      </c>
      <c r="H32" s="83">
        <f t="shared" si="0"/>
        <v>12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10</v>
      </c>
      <c r="F33" s="82">
        <v>3</v>
      </c>
      <c r="G33" s="82">
        <v>0</v>
      </c>
      <c r="H33" s="83">
        <f t="shared" si="0"/>
        <v>13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1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2</v>
      </c>
      <c r="F35" s="82">
        <v>0</v>
      </c>
      <c r="G35" s="82">
        <v>0</v>
      </c>
      <c r="H35" s="83">
        <f t="shared" si="0"/>
        <v>2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265</v>
      </c>
      <c r="F37" s="88">
        <f>SUM(F24:F36)</f>
        <v>25</v>
      </c>
      <c r="G37" s="88">
        <f>SUM(G24:G36)</f>
        <v>0</v>
      </c>
      <c r="H37" s="88">
        <f t="shared" si="0"/>
        <v>290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444</v>
      </c>
      <c r="F52" s="88">
        <f>F23+F37+F51</f>
        <v>41</v>
      </c>
      <c r="G52" s="88">
        <f>G23+G37+G51</f>
        <v>0</v>
      </c>
      <c r="H52" s="88">
        <f>H51+H37+H23</f>
        <v>485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67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464</v>
      </c>
      <c r="F10" s="82">
        <v>35</v>
      </c>
      <c r="G10" s="82">
        <v>0</v>
      </c>
      <c r="H10" s="83">
        <f t="shared" ref="H10:H37" si="0">SUM(E10:G10)</f>
        <v>499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11</v>
      </c>
      <c r="F11" s="82">
        <v>0</v>
      </c>
      <c r="G11" s="82">
        <v>0</v>
      </c>
      <c r="H11" s="83">
        <f t="shared" si="0"/>
        <v>11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47</v>
      </c>
      <c r="F12" s="82">
        <v>9</v>
      </c>
      <c r="G12" s="82">
        <v>0</v>
      </c>
      <c r="H12" s="83">
        <f t="shared" si="0"/>
        <v>56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0</v>
      </c>
      <c r="F13" s="82">
        <v>0</v>
      </c>
      <c r="G13" s="82">
        <v>0</v>
      </c>
      <c r="H13" s="83">
        <f t="shared" si="0"/>
        <v>0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27</v>
      </c>
      <c r="F14" s="82">
        <v>4</v>
      </c>
      <c r="G14" s="82">
        <v>0</v>
      </c>
      <c r="H14" s="83">
        <f t="shared" si="0"/>
        <v>31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17</v>
      </c>
      <c r="F15" s="82">
        <v>5</v>
      </c>
      <c r="G15" s="82">
        <v>0</v>
      </c>
      <c r="H15" s="83">
        <f t="shared" si="0"/>
        <v>22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21</v>
      </c>
      <c r="F16" s="82">
        <v>4</v>
      </c>
      <c r="G16" s="82">
        <v>0</v>
      </c>
      <c r="H16" s="83">
        <f t="shared" si="0"/>
        <v>25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29</v>
      </c>
      <c r="F17" s="82">
        <v>2</v>
      </c>
      <c r="G17" s="82">
        <v>0</v>
      </c>
      <c r="H17" s="83">
        <f t="shared" si="0"/>
        <v>31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18</v>
      </c>
      <c r="F18" s="82">
        <v>1</v>
      </c>
      <c r="G18" s="82">
        <v>0</v>
      </c>
      <c r="H18" s="83">
        <f t="shared" si="0"/>
        <v>19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48</v>
      </c>
      <c r="F19" s="82">
        <v>5</v>
      </c>
      <c r="G19" s="82">
        <v>0</v>
      </c>
      <c r="H19" s="83">
        <f t="shared" si="0"/>
        <v>53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5</v>
      </c>
      <c r="F20" s="82">
        <v>0</v>
      </c>
      <c r="G20" s="82">
        <v>0</v>
      </c>
      <c r="H20" s="83">
        <f t="shared" si="0"/>
        <v>5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18</v>
      </c>
      <c r="F21" s="82">
        <v>0</v>
      </c>
      <c r="G21" s="82">
        <v>1</v>
      </c>
      <c r="H21" s="83">
        <f t="shared" si="0"/>
        <v>19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38</v>
      </c>
      <c r="F22" s="82">
        <v>0</v>
      </c>
      <c r="G22" s="82">
        <v>0</v>
      </c>
      <c r="H22" s="83">
        <f t="shared" si="0"/>
        <v>38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743</v>
      </c>
      <c r="F23" s="88">
        <f>SUM(F10:F22)</f>
        <v>65</v>
      </c>
      <c r="G23" s="88">
        <f>SUM(G10:G22)</f>
        <v>1</v>
      </c>
      <c r="H23" s="88">
        <f t="shared" si="0"/>
        <v>809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811</v>
      </c>
      <c r="F24" s="82">
        <v>26</v>
      </c>
      <c r="G24" s="82">
        <v>1</v>
      </c>
      <c r="H24" s="83">
        <f t="shared" si="0"/>
        <v>838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16</v>
      </c>
      <c r="F25" s="82">
        <v>3</v>
      </c>
      <c r="G25" s="82">
        <v>0</v>
      </c>
      <c r="H25" s="83">
        <f t="shared" si="0"/>
        <v>19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26</v>
      </c>
      <c r="F26" s="82">
        <v>4</v>
      </c>
      <c r="G26" s="82">
        <v>1</v>
      </c>
      <c r="H26" s="83">
        <f t="shared" si="0"/>
        <v>31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2</v>
      </c>
      <c r="G27" s="82">
        <v>1</v>
      </c>
      <c r="H27" s="83">
        <f t="shared" si="0"/>
        <v>5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23</v>
      </c>
      <c r="F28" s="82">
        <v>8</v>
      </c>
      <c r="G28" s="82">
        <v>0</v>
      </c>
      <c r="H28" s="83">
        <f t="shared" si="0"/>
        <v>31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33</v>
      </c>
      <c r="F29" s="82">
        <v>8</v>
      </c>
      <c r="G29" s="82">
        <v>0</v>
      </c>
      <c r="H29" s="83">
        <f t="shared" si="0"/>
        <v>41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14</v>
      </c>
      <c r="F30" s="82">
        <v>3</v>
      </c>
      <c r="G30" s="82">
        <v>0</v>
      </c>
      <c r="H30" s="83">
        <f t="shared" si="0"/>
        <v>17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72</v>
      </c>
      <c r="F31" s="82">
        <v>13</v>
      </c>
      <c r="G31" s="82">
        <v>1</v>
      </c>
      <c r="H31" s="83">
        <f t="shared" si="0"/>
        <v>86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14</v>
      </c>
      <c r="F32" s="82">
        <v>3</v>
      </c>
      <c r="G32" s="82">
        <v>0</v>
      </c>
      <c r="H32" s="83">
        <f t="shared" si="0"/>
        <v>17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52</v>
      </c>
      <c r="F33" s="82">
        <v>1</v>
      </c>
      <c r="G33" s="82">
        <v>0</v>
      </c>
      <c r="H33" s="83">
        <f t="shared" si="0"/>
        <v>53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21</v>
      </c>
      <c r="F35" s="82">
        <v>2</v>
      </c>
      <c r="G35" s="82">
        <v>0</v>
      </c>
      <c r="H35" s="83">
        <f t="shared" si="0"/>
        <v>23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61</v>
      </c>
      <c r="F36" s="82">
        <v>0</v>
      </c>
      <c r="G36" s="82">
        <v>0</v>
      </c>
      <c r="H36" s="83">
        <f t="shared" si="0"/>
        <v>61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1146</v>
      </c>
      <c r="F37" s="88">
        <f>SUM(F24:F36)</f>
        <v>73</v>
      </c>
      <c r="G37" s="88">
        <f>SUM(G24:G36)</f>
        <v>4</v>
      </c>
      <c r="H37" s="88">
        <f t="shared" si="0"/>
        <v>1223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1889</v>
      </c>
      <c r="F52" s="88">
        <f>F23+F37+F51</f>
        <v>138</v>
      </c>
      <c r="G52" s="88">
        <f>G23+G37+G51</f>
        <v>5</v>
      </c>
      <c r="H52" s="88">
        <f>H51+H37+H23</f>
        <v>2032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69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63</v>
      </c>
      <c r="F10" s="82">
        <v>7</v>
      </c>
      <c r="G10" s="82">
        <v>0</v>
      </c>
      <c r="H10" s="83">
        <f t="shared" ref="H10:H37" si="0">SUM(E10:G10)</f>
        <v>70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2</v>
      </c>
      <c r="F11" s="82">
        <v>0</v>
      </c>
      <c r="G11" s="82">
        <v>0</v>
      </c>
      <c r="H11" s="83">
        <f t="shared" si="0"/>
        <v>2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0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1</v>
      </c>
      <c r="F14" s="82">
        <v>0</v>
      </c>
      <c r="G14" s="82">
        <v>0</v>
      </c>
      <c r="H14" s="83">
        <f t="shared" si="0"/>
        <v>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0</v>
      </c>
      <c r="F15" s="82">
        <v>0</v>
      </c>
      <c r="G15" s="82">
        <v>0</v>
      </c>
      <c r="H15" s="83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0</v>
      </c>
      <c r="F17" s="82">
        <v>1</v>
      </c>
      <c r="G17" s="82">
        <v>0</v>
      </c>
      <c r="H17" s="83">
        <f t="shared" si="0"/>
        <v>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3</v>
      </c>
      <c r="F18" s="82">
        <v>1</v>
      </c>
      <c r="G18" s="82">
        <v>0</v>
      </c>
      <c r="H18" s="83">
        <f t="shared" si="0"/>
        <v>4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1</v>
      </c>
      <c r="F19" s="82">
        <v>0</v>
      </c>
      <c r="G19" s="82">
        <v>0</v>
      </c>
      <c r="H19" s="83">
        <f t="shared" si="0"/>
        <v>1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2</v>
      </c>
      <c r="F21" s="82">
        <v>1</v>
      </c>
      <c r="G21" s="82">
        <v>0</v>
      </c>
      <c r="H21" s="83">
        <f t="shared" si="0"/>
        <v>3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75</v>
      </c>
      <c r="F23" s="88">
        <f>SUM(F10:F22)</f>
        <v>10</v>
      </c>
      <c r="G23" s="88">
        <f>SUM(G10:G22)</f>
        <v>0</v>
      </c>
      <c r="H23" s="88">
        <f t="shared" si="0"/>
        <v>85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94</v>
      </c>
      <c r="F24" s="82">
        <v>8</v>
      </c>
      <c r="G24" s="82">
        <v>1</v>
      </c>
      <c r="H24" s="83">
        <f t="shared" si="0"/>
        <v>103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2</v>
      </c>
      <c r="F25" s="82">
        <v>1</v>
      </c>
      <c r="G25" s="82">
        <v>0</v>
      </c>
      <c r="H25" s="83">
        <f t="shared" si="0"/>
        <v>3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2</v>
      </c>
      <c r="F26" s="82">
        <v>0</v>
      </c>
      <c r="G26" s="82">
        <v>0</v>
      </c>
      <c r="H26" s="83">
        <f t="shared" si="0"/>
        <v>2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1</v>
      </c>
      <c r="F27" s="82">
        <v>0</v>
      </c>
      <c r="G27" s="82">
        <v>0</v>
      </c>
      <c r="H27" s="83">
        <f t="shared" si="0"/>
        <v>1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</v>
      </c>
      <c r="F28" s="82">
        <v>0</v>
      </c>
      <c r="G28" s="82">
        <v>0</v>
      </c>
      <c r="H28" s="83">
        <f t="shared" si="0"/>
        <v>1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0</v>
      </c>
      <c r="F29" s="82">
        <v>0</v>
      </c>
      <c r="G29" s="82">
        <v>0</v>
      </c>
      <c r="H29" s="83">
        <f t="shared" si="0"/>
        <v>0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0</v>
      </c>
      <c r="F30" s="82">
        <v>1</v>
      </c>
      <c r="G30" s="82">
        <v>0</v>
      </c>
      <c r="H30" s="83">
        <f t="shared" si="0"/>
        <v>1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0</v>
      </c>
      <c r="F31" s="82">
        <v>0</v>
      </c>
      <c r="G31" s="82">
        <v>0</v>
      </c>
      <c r="H31" s="83">
        <f t="shared" si="0"/>
        <v>0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13</v>
      </c>
      <c r="F32" s="82">
        <v>0</v>
      </c>
      <c r="G32" s="82">
        <v>0</v>
      </c>
      <c r="H32" s="83">
        <f t="shared" si="0"/>
        <v>13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5</v>
      </c>
      <c r="F33" s="82">
        <v>1</v>
      </c>
      <c r="G33" s="82">
        <v>0</v>
      </c>
      <c r="H33" s="83">
        <f t="shared" si="0"/>
        <v>6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</v>
      </c>
      <c r="F35" s="82">
        <v>0</v>
      </c>
      <c r="G35" s="82">
        <v>0</v>
      </c>
      <c r="H35" s="83">
        <f t="shared" si="0"/>
        <v>1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120</v>
      </c>
      <c r="F37" s="88">
        <f>SUM(F24:F36)</f>
        <v>11</v>
      </c>
      <c r="G37" s="88">
        <f>SUM(G24:G36)</f>
        <v>1</v>
      </c>
      <c r="H37" s="88">
        <f t="shared" si="0"/>
        <v>132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195</v>
      </c>
      <c r="F52" s="88">
        <f>F23+F37+F51</f>
        <v>21</v>
      </c>
      <c r="G52" s="88">
        <f>G23+G37+G51</f>
        <v>1</v>
      </c>
      <c r="H52" s="88">
        <f>H51+H37+H23</f>
        <v>217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71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50</v>
      </c>
      <c r="F10" s="82">
        <v>5</v>
      </c>
      <c r="G10" s="82">
        <v>0</v>
      </c>
      <c r="H10" s="83">
        <f t="shared" ref="H10:H37" si="0">SUM(E10:G10)</f>
        <v>55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0</v>
      </c>
      <c r="F11" s="82">
        <v>0</v>
      </c>
      <c r="G11" s="82">
        <v>0</v>
      </c>
      <c r="H11" s="83">
        <f t="shared" si="0"/>
        <v>0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</v>
      </c>
      <c r="F12" s="82">
        <v>0</v>
      </c>
      <c r="G12" s="82">
        <v>0</v>
      </c>
      <c r="H12" s="83">
        <f t="shared" si="0"/>
        <v>1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4</v>
      </c>
      <c r="F13" s="82">
        <v>2</v>
      </c>
      <c r="G13" s="82">
        <v>0</v>
      </c>
      <c r="H13" s="83">
        <f t="shared" si="0"/>
        <v>6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</v>
      </c>
      <c r="F15" s="82">
        <v>0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3</v>
      </c>
      <c r="F16" s="82">
        <v>0</v>
      </c>
      <c r="G16" s="82">
        <v>0</v>
      </c>
      <c r="H16" s="83">
        <f t="shared" si="0"/>
        <v>3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0</v>
      </c>
      <c r="F17" s="82">
        <v>0</v>
      </c>
      <c r="G17" s="82">
        <v>0</v>
      </c>
      <c r="H17" s="83">
        <f t="shared" si="0"/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0</v>
      </c>
      <c r="F18" s="82">
        <v>0</v>
      </c>
      <c r="G18" s="82">
        <v>0</v>
      </c>
      <c r="H18" s="83">
        <f t="shared" si="0"/>
        <v>0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0</v>
      </c>
      <c r="F19" s="82">
        <v>0</v>
      </c>
      <c r="G19" s="82">
        <v>0</v>
      </c>
      <c r="H19" s="83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2</v>
      </c>
      <c r="F20" s="82">
        <v>0</v>
      </c>
      <c r="G20" s="82">
        <v>0</v>
      </c>
      <c r="H20" s="83">
        <f t="shared" si="0"/>
        <v>2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4</v>
      </c>
      <c r="F21" s="82">
        <v>0</v>
      </c>
      <c r="G21" s="82">
        <v>0</v>
      </c>
      <c r="H21" s="83">
        <f t="shared" si="0"/>
        <v>4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6</v>
      </c>
      <c r="F22" s="82">
        <v>0</v>
      </c>
      <c r="G22" s="82">
        <v>0</v>
      </c>
      <c r="H22" s="83">
        <f t="shared" si="0"/>
        <v>6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72</v>
      </c>
      <c r="F23" s="88">
        <f>SUM(F10:F22)</f>
        <v>7</v>
      </c>
      <c r="G23" s="88">
        <f>SUM(G10:G22)</f>
        <v>0</v>
      </c>
      <c r="H23" s="88">
        <f t="shared" si="0"/>
        <v>79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88</v>
      </c>
      <c r="F24" s="82">
        <v>12</v>
      </c>
      <c r="G24" s="82">
        <v>0</v>
      </c>
      <c r="H24" s="83">
        <f t="shared" si="0"/>
        <v>100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</v>
      </c>
      <c r="F25" s="82">
        <v>0</v>
      </c>
      <c r="G25" s="82">
        <v>0</v>
      </c>
      <c r="H25" s="83">
        <f t="shared" si="0"/>
        <v>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</v>
      </c>
      <c r="F26" s="82">
        <v>0</v>
      </c>
      <c r="G26" s="82">
        <v>0</v>
      </c>
      <c r="H26" s="83">
        <f t="shared" si="0"/>
        <v>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</v>
      </c>
      <c r="F28" s="82">
        <v>0</v>
      </c>
      <c r="G28" s="82">
        <v>0</v>
      </c>
      <c r="H28" s="83">
        <f t="shared" si="0"/>
        <v>1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2</v>
      </c>
      <c r="F29" s="82">
        <v>0</v>
      </c>
      <c r="G29" s="82">
        <v>0</v>
      </c>
      <c r="H29" s="83">
        <f t="shared" si="0"/>
        <v>2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0</v>
      </c>
      <c r="G30" s="82">
        <v>0</v>
      </c>
      <c r="H30" s="83">
        <f t="shared" si="0"/>
        <v>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3</v>
      </c>
      <c r="F31" s="82">
        <v>0</v>
      </c>
      <c r="G31" s="82">
        <v>0</v>
      </c>
      <c r="H31" s="83">
        <f t="shared" si="0"/>
        <v>3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0</v>
      </c>
      <c r="F32" s="82">
        <v>0</v>
      </c>
      <c r="G32" s="82">
        <v>0</v>
      </c>
      <c r="H32" s="83">
        <f t="shared" si="0"/>
        <v>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0</v>
      </c>
      <c r="F33" s="82">
        <v>0</v>
      </c>
      <c r="G33" s="82">
        <v>0</v>
      </c>
      <c r="H33" s="83">
        <f t="shared" si="0"/>
        <v>0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2</v>
      </c>
      <c r="F34" s="82">
        <v>0</v>
      </c>
      <c r="G34" s="82">
        <v>0</v>
      </c>
      <c r="H34" s="83">
        <f t="shared" si="0"/>
        <v>2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4</v>
      </c>
      <c r="F35" s="82">
        <v>0</v>
      </c>
      <c r="G35" s="82">
        <v>0</v>
      </c>
      <c r="H35" s="83">
        <f t="shared" si="0"/>
        <v>4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</v>
      </c>
      <c r="F36" s="82">
        <v>0</v>
      </c>
      <c r="G36" s="82">
        <v>0</v>
      </c>
      <c r="H36" s="83">
        <f t="shared" si="0"/>
        <v>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110</v>
      </c>
      <c r="F37" s="88">
        <f>SUM(F24:F36)</f>
        <v>12</v>
      </c>
      <c r="G37" s="88">
        <f>SUM(G24:G36)</f>
        <v>0</v>
      </c>
      <c r="H37" s="88">
        <f t="shared" si="0"/>
        <v>122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182</v>
      </c>
      <c r="F52" s="88">
        <f>F23+F37+F51</f>
        <v>19</v>
      </c>
      <c r="G52" s="88">
        <f>G23+G37+G51</f>
        <v>0</v>
      </c>
      <c r="H52" s="88">
        <f>H51+H37+H23</f>
        <v>201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73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22</v>
      </c>
      <c r="F10" s="82">
        <v>3</v>
      </c>
      <c r="G10" s="82">
        <v>0</v>
      </c>
      <c r="H10" s="83">
        <f t="shared" ref="H10:H37" si="0">SUM(E10:G10)</f>
        <v>25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0</v>
      </c>
      <c r="F11" s="82">
        <v>0</v>
      </c>
      <c r="G11" s="82">
        <v>0</v>
      </c>
      <c r="H11" s="83">
        <f t="shared" si="0"/>
        <v>0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0</v>
      </c>
      <c r="F13" s="82">
        <v>0</v>
      </c>
      <c r="G13" s="82">
        <v>0</v>
      </c>
      <c r="H13" s="83">
        <f t="shared" si="0"/>
        <v>0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0</v>
      </c>
      <c r="F15" s="82">
        <v>0</v>
      </c>
      <c r="G15" s="82">
        <v>0</v>
      </c>
      <c r="H15" s="83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</v>
      </c>
      <c r="F17" s="82">
        <v>1</v>
      </c>
      <c r="G17" s="82">
        <v>0</v>
      </c>
      <c r="H17" s="83">
        <f t="shared" si="0"/>
        <v>3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4</v>
      </c>
      <c r="F18" s="82">
        <v>1</v>
      </c>
      <c r="G18" s="82">
        <v>0</v>
      </c>
      <c r="H18" s="83">
        <f t="shared" si="0"/>
        <v>5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5</v>
      </c>
      <c r="F19" s="82">
        <v>0</v>
      </c>
      <c r="G19" s="82">
        <v>0</v>
      </c>
      <c r="H19" s="83">
        <f t="shared" si="0"/>
        <v>5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1</v>
      </c>
      <c r="F20" s="82">
        <v>0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34</v>
      </c>
      <c r="F23" s="88">
        <f>SUM(F10:F22)</f>
        <v>5</v>
      </c>
      <c r="G23" s="88">
        <f>SUM(G10:G22)</f>
        <v>0</v>
      </c>
      <c r="H23" s="88">
        <f t="shared" si="0"/>
        <v>39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41</v>
      </c>
      <c r="F24" s="82">
        <v>5</v>
      </c>
      <c r="G24" s="82">
        <v>0</v>
      </c>
      <c r="H24" s="83">
        <f t="shared" si="0"/>
        <v>46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1</v>
      </c>
      <c r="F25" s="82">
        <v>0</v>
      </c>
      <c r="G25" s="82">
        <v>0</v>
      </c>
      <c r="H25" s="83">
        <f t="shared" si="0"/>
        <v>1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2</v>
      </c>
      <c r="F26" s="82">
        <v>0</v>
      </c>
      <c r="G26" s="82">
        <v>0</v>
      </c>
      <c r="H26" s="83">
        <f t="shared" si="0"/>
        <v>2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0</v>
      </c>
      <c r="F27" s="82">
        <v>0</v>
      </c>
      <c r="G27" s="82">
        <v>0</v>
      </c>
      <c r="H27" s="83">
        <f t="shared" si="0"/>
        <v>0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0</v>
      </c>
      <c r="F28" s="82">
        <v>0</v>
      </c>
      <c r="G28" s="82">
        <v>0</v>
      </c>
      <c r="H28" s="83">
        <f t="shared" si="0"/>
        <v>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0</v>
      </c>
      <c r="F29" s="82">
        <v>0</v>
      </c>
      <c r="G29" s="82">
        <v>0</v>
      </c>
      <c r="H29" s="83">
        <f t="shared" si="0"/>
        <v>0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0</v>
      </c>
      <c r="F30" s="82">
        <v>0</v>
      </c>
      <c r="G30" s="82">
        <v>0</v>
      </c>
      <c r="H30" s="83">
        <f t="shared" si="0"/>
        <v>0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8</v>
      </c>
      <c r="F31" s="82">
        <v>0</v>
      </c>
      <c r="G31" s="82">
        <v>0</v>
      </c>
      <c r="H31" s="83">
        <f t="shared" si="0"/>
        <v>8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</v>
      </c>
      <c r="F32" s="82">
        <v>0</v>
      </c>
      <c r="G32" s="82">
        <v>0</v>
      </c>
      <c r="H32" s="83">
        <f t="shared" si="0"/>
        <v>1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3</v>
      </c>
      <c r="F33" s="82">
        <v>0</v>
      </c>
      <c r="G33" s="82">
        <v>0</v>
      </c>
      <c r="H33" s="83">
        <f t="shared" si="0"/>
        <v>3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4</v>
      </c>
      <c r="F35" s="82">
        <v>0</v>
      </c>
      <c r="G35" s="82">
        <v>0</v>
      </c>
      <c r="H35" s="83">
        <f t="shared" si="0"/>
        <v>4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</v>
      </c>
      <c r="F36" s="82">
        <v>0</v>
      </c>
      <c r="G36" s="82">
        <v>0</v>
      </c>
      <c r="H36" s="83">
        <f t="shared" si="0"/>
        <v>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63</v>
      </c>
      <c r="F37" s="88">
        <f>SUM(F24:F36)</f>
        <v>5</v>
      </c>
      <c r="G37" s="88">
        <f>SUM(G24:G36)</f>
        <v>0</v>
      </c>
      <c r="H37" s="88">
        <f t="shared" si="0"/>
        <v>68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97</v>
      </c>
      <c r="F52" s="88">
        <f>F23+F37+F51</f>
        <v>10</v>
      </c>
      <c r="G52" s="88">
        <f>G23+G37+G51</f>
        <v>0</v>
      </c>
      <c r="H52" s="88">
        <f>H51+H37+H23</f>
        <v>107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topLeftCell="A40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51"/>
      <c r="B1" s="51" t="s">
        <v>0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ht="30" customHeight="1">
      <c r="A2" s="52"/>
      <c r="B2" s="52" t="s">
        <v>1</v>
      </c>
      <c r="C2" s="52"/>
      <c r="D2" s="52"/>
      <c r="E2" s="53" t="s">
        <v>2</v>
      </c>
      <c r="F2" s="52"/>
      <c r="G2" s="52"/>
      <c r="H2" s="53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20" ht="30" customHeight="1">
      <c r="A3" s="52"/>
      <c r="B3" s="52" t="s">
        <v>3</v>
      </c>
      <c r="C3" s="52"/>
      <c r="D3" s="52"/>
      <c r="E3" s="54" t="s">
        <v>21</v>
      </c>
      <c r="F3" s="54"/>
      <c r="G3" s="52"/>
      <c r="H3" s="53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</row>
    <row r="4" spans="1:20" ht="30" customHeight="1">
      <c r="A4" s="52"/>
      <c r="B4" s="52" t="s">
        <v>5</v>
      </c>
      <c r="C4" s="52"/>
      <c r="D4" s="52"/>
      <c r="E4" s="55" t="s">
        <v>77</v>
      </c>
      <c r="F4" s="56">
        <v>2021</v>
      </c>
      <c r="G4" s="52"/>
      <c r="H4" s="53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ht="19.5" customHeight="1">
      <c r="A5" s="52"/>
      <c r="B5" s="57"/>
      <c r="C5" s="52"/>
      <c r="D5" s="52"/>
      <c r="E5" s="52"/>
      <c r="F5" s="52"/>
      <c r="G5" s="52"/>
      <c r="H5" s="53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20" ht="49.5" customHeight="1">
      <c r="A6" s="52"/>
      <c r="B6" s="176" t="s">
        <v>6</v>
      </c>
      <c r="C6" s="176"/>
      <c r="D6" s="176"/>
      <c r="E6" s="176"/>
      <c r="F6" s="176"/>
      <c r="G6" s="176"/>
      <c r="H6" s="176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</row>
    <row r="7" spans="1:20" ht="49.5" customHeight="1">
      <c r="A7" s="52"/>
      <c r="B7" s="53" t="s">
        <v>78</v>
      </c>
      <c r="C7" s="52"/>
      <c r="D7" s="52"/>
      <c r="E7" s="52"/>
      <c r="F7" s="52"/>
      <c r="G7" s="52"/>
      <c r="H7" s="53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</row>
    <row r="8" spans="1:20" ht="39.75" customHeight="1">
      <c r="A8" s="58"/>
      <c r="B8" s="163" t="s">
        <v>79</v>
      </c>
      <c r="C8" s="163"/>
      <c r="D8" s="163"/>
      <c r="E8" s="163" t="s">
        <v>9</v>
      </c>
      <c r="F8" s="163"/>
      <c r="G8" s="163"/>
      <c r="H8" s="163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1:20" ht="39.75" customHeight="1">
      <c r="A9" s="58"/>
      <c r="B9" s="163"/>
      <c r="C9" s="163"/>
      <c r="D9" s="163"/>
      <c r="E9" s="59" t="s">
        <v>16</v>
      </c>
      <c r="F9" s="59" t="s">
        <v>17</v>
      </c>
      <c r="G9" s="59" t="s">
        <v>18</v>
      </c>
      <c r="H9" s="60" t="s">
        <v>10</v>
      </c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</row>
    <row r="10" spans="1:20" ht="24.75" customHeight="1">
      <c r="A10" s="61"/>
      <c r="B10" s="62"/>
      <c r="C10" s="63"/>
      <c r="D10" s="59">
        <v>13</v>
      </c>
      <c r="E10" s="64">
        <v>187</v>
      </c>
      <c r="F10" s="64">
        <v>36</v>
      </c>
      <c r="G10" s="64">
        <v>3</v>
      </c>
      <c r="H10" s="65">
        <f t="shared" ref="H10:H37" si="0">SUM(E10:G10)</f>
        <v>226</v>
      </c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ht="24.75" customHeight="1">
      <c r="A11" s="61"/>
      <c r="B11" s="66"/>
      <c r="C11" s="63" t="s">
        <v>80</v>
      </c>
      <c r="D11" s="59">
        <v>12</v>
      </c>
      <c r="E11" s="64">
        <v>3</v>
      </c>
      <c r="F11" s="64">
        <v>8</v>
      </c>
      <c r="G11" s="64" t="s">
        <v>97</v>
      </c>
      <c r="H11" s="65">
        <f t="shared" si="0"/>
        <v>11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1:20" ht="24.75" customHeight="1">
      <c r="A12" s="61"/>
      <c r="B12" s="66" t="s">
        <v>81</v>
      </c>
      <c r="C12" s="63"/>
      <c r="D12" s="59">
        <v>11</v>
      </c>
      <c r="E12" s="64">
        <v>7</v>
      </c>
      <c r="F12" s="64">
        <v>7</v>
      </c>
      <c r="G12" s="64" t="s">
        <v>97</v>
      </c>
      <c r="H12" s="65">
        <f t="shared" si="0"/>
        <v>14</v>
      </c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0" ht="24.75" customHeight="1">
      <c r="A13" s="61"/>
      <c r="B13" s="66" t="s">
        <v>82</v>
      </c>
      <c r="C13" s="67"/>
      <c r="D13" s="59">
        <v>10</v>
      </c>
      <c r="E13" s="64">
        <v>7</v>
      </c>
      <c r="F13" s="64">
        <v>4</v>
      </c>
      <c r="G13" s="64" t="s">
        <v>97</v>
      </c>
      <c r="H13" s="65">
        <f t="shared" si="0"/>
        <v>11</v>
      </c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1:20" ht="24.75" customHeight="1">
      <c r="A14" s="61"/>
      <c r="B14" s="66" t="s">
        <v>81</v>
      </c>
      <c r="C14" s="63"/>
      <c r="D14" s="59">
        <v>9</v>
      </c>
      <c r="E14" s="64">
        <v>5</v>
      </c>
      <c r="F14" s="64">
        <v>2</v>
      </c>
      <c r="G14" s="64" t="s">
        <v>97</v>
      </c>
      <c r="H14" s="65">
        <f t="shared" si="0"/>
        <v>7</v>
      </c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</row>
    <row r="15" spans="1:20" ht="24.75" customHeight="1">
      <c r="A15" s="61"/>
      <c r="B15" s="66" t="s">
        <v>83</v>
      </c>
      <c r="C15" s="63" t="s">
        <v>84</v>
      </c>
      <c r="D15" s="59">
        <v>8</v>
      </c>
      <c r="E15" s="64">
        <v>9</v>
      </c>
      <c r="F15" s="64">
        <v>0</v>
      </c>
      <c r="G15" s="64" t="s">
        <v>97</v>
      </c>
      <c r="H15" s="65">
        <f t="shared" si="0"/>
        <v>9</v>
      </c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</row>
    <row r="16" spans="1:20" ht="24.75" customHeight="1">
      <c r="A16" s="61"/>
      <c r="B16" s="66" t="s">
        <v>85</v>
      </c>
      <c r="C16" s="63"/>
      <c r="D16" s="59">
        <v>7</v>
      </c>
      <c r="E16" s="64">
        <v>8</v>
      </c>
      <c r="F16" s="64">
        <v>1</v>
      </c>
      <c r="G16" s="64">
        <v>2</v>
      </c>
      <c r="H16" s="65">
        <f t="shared" si="0"/>
        <v>11</v>
      </c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</row>
    <row r="17" spans="1:20" ht="24.75" customHeight="1">
      <c r="A17" s="61"/>
      <c r="B17" s="66" t="s">
        <v>86</v>
      </c>
      <c r="C17" s="63"/>
      <c r="D17" s="59">
        <v>6</v>
      </c>
      <c r="E17" s="64">
        <v>7</v>
      </c>
      <c r="F17" s="64">
        <v>0</v>
      </c>
      <c r="G17" s="64" t="s">
        <v>97</v>
      </c>
      <c r="H17" s="65">
        <f t="shared" si="0"/>
        <v>7</v>
      </c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</row>
    <row r="18" spans="1:20" ht="24.75" customHeight="1">
      <c r="A18" s="61"/>
      <c r="B18" s="66" t="s">
        <v>87</v>
      </c>
      <c r="C18" s="67"/>
      <c r="D18" s="59">
        <v>5</v>
      </c>
      <c r="E18" s="64">
        <v>94</v>
      </c>
      <c r="F18" s="64">
        <v>0</v>
      </c>
      <c r="G18" s="64" t="s">
        <v>97</v>
      </c>
      <c r="H18" s="65">
        <f t="shared" si="0"/>
        <v>94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</row>
    <row r="19" spans="1:20" ht="24.75" customHeight="1">
      <c r="A19" s="61"/>
      <c r="B19" s="66" t="s">
        <v>81</v>
      </c>
      <c r="C19" s="63"/>
      <c r="D19" s="59">
        <v>4</v>
      </c>
      <c r="E19" s="64">
        <v>9</v>
      </c>
      <c r="F19" s="64">
        <v>7</v>
      </c>
      <c r="G19" s="64" t="s">
        <v>97</v>
      </c>
      <c r="H19" s="65">
        <f t="shared" si="0"/>
        <v>16</v>
      </c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</row>
    <row r="20" spans="1:20" ht="24.75" customHeight="1">
      <c r="A20" s="61"/>
      <c r="B20" s="66"/>
      <c r="C20" s="63" t="s">
        <v>81</v>
      </c>
      <c r="D20" s="59">
        <v>3</v>
      </c>
      <c r="E20" s="64">
        <v>0</v>
      </c>
      <c r="F20" s="64">
        <v>0</v>
      </c>
      <c r="G20" s="64">
        <v>0</v>
      </c>
      <c r="H20" s="65">
        <f t="shared" si="0"/>
        <v>0</v>
      </c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</row>
    <row r="21" spans="1:20" ht="24.75" customHeight="1">
      <c r="A21" s="61"/>
      <c r="B21" s="66"/>
      <c r="C21" s="63"/>
      <c r="D21" s="59">
        <v>2</v>
      </c>
      <c r="E21" s="64">
        <v>3</v>
      </c>
      <c r="F21" s="64">
        <v>0</v>
      </c>
      <c r="G21" s="64" t="s">
        <v>97</v>
      </c>
      <c r="H21" s="65">
        <f t="shared" si="0"/>
        <v>3</v>
      </c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</row>
    <row r="22" spans="1:20" ht="24.75" customHeight="1">
      <c r="A22" s="61"/>
      <c r="B22" s="68"/>
      <c r="C22" s="69"/>
      <c r="D22" s="62">
        <v>1</v>
      </c>
      <c r="E22" s="64">
        <v>14</v>
      </c>
      <c r="F22" s="64">
        <v>0</v>
      </c>
      <c r="G22" s="64" t="s">
        <v>97</v>
      </c>
      <c r="H22" s="65">
        <f t="shared" si="0"/>
        <v>14</v>
      </c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</row>
    <row r="23" spans="1:20" ht="24.75" customHeight="1">
      <c r="A23" s="61"/>
      <c r="B23" s="179" t="s">
        <v>88</v>
      </c>
      <c r="C23" s="180"/>
      <c r="D23" s="181"/>
      <c r="E23" s="70">
        <f>SUM(E10:E22)</f>
        <v>353</v>
      </c>
      <c r="F23" s="70">
        <f>SUM(F10:F22)</f>
        <v>65</v>
      </c>
      <c r="G23" s="70">
        <f>SUM(G10:G22)</f>
        <v>5</v>
      </c>
      <c r="H23" s="70">
        <f t="shared" si="0"/>
        <v>423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</row>
    <row r="24" spans="1:20" ht="24.75" customHeight="1">
      <c r="A24" s="61"/>
      <c r="B24" s="62"/>
      <c r="C24" s="67"/>
      <c r="D24" s="59">
        <v>13</v>
      </c>
      <c r="E24" s="64">
        <v>251</v>
      </c>
      <c r="F24" s="64">
        <v>27</v>
      </c>
      <c r="G24" s="64" t="s">
        <v>97</v>
      </c>
      <c r="H24" s="65">
        <f t="shared" si="0"/>
        <v>278</v>
      </c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</row>
    <row r="25" spans="1:20" ht="24.75" customHeight="1">
      <c r="A25" s="61"/>
      <c r="B25" s="66"/>
      <c r="C25" s="63" t="s">
        <v>80</v>
      </c>
      <c r="D25" s="59">
        <v>12</v>
      </c>
      <c r="E25" s="64">
        <v>19</v>
      </c>
      <c r="F25" s="64">
        <v>5</v>
      </c>
      <c r="G25" s="64" t="s">
        <v>97</v>
      </c>
      <c r="H25" s="65">
        <f t="shared" si="0"/>
        <v>24</v>
      </c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</row>
    <row r="26" spans="1:20" ht="24.75" customHeight="1">
      <c r="A26" s="61"/>
      <c r="B26" s="66" t="s">
        <v>87</v>
      </c>
      <c r="C26" s="63"/>
      <c r="D26" s="59">
        <v>11</v>
      </c>
      <c r="E26" s="64">
        <v>14</v>
      </c>
      <c r="F26" s="64">
        <v>2</v>
      </c>
      <c r="G26" s="64" t="s">
        <v>97</v>
      </c>
      <c r="H26" s="65">
        <f t="shared" si="0"/>
        <v>16</v>
      </c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</row>
    <row r="27" spans="1:20" ht="24.75" customHeight="1">
      <c r="A27" s="61"/>
      <c r="B27" s="66" t="s">
        <v>89</v>
      </c>
      <c r="C27" s="67"/>
      <c r="D27" s="59">
        <v>10</v>
      </c>
      <c r="E27" s="64">
        <v>10</v>
      </c>
      <c r="F27" s="64">
        <v>6</v>
      </c>
      <c r="G27" s="64" t="s">
        <v>97</v>
      </c>
      <c r="H27" s="65">
        <f t="shared" si="0"/>
        <v>16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</row>
    <row r="28" spans="1:20" ht="24.75" customHeight="1">
      <c r="A28" s="61"/>
      <c r="B28" s="66" t="s">
        <v>80</v>
      </c>
      <c r="C28" s="63"/>
      <c r="D28" s="59">
        <v>9</v>
      </c>
      <c r="E28" s="64">
        <v>12</v>
      </c>
      <c r="F28" s="64">
        <v>4</v>
      </c>
      <c r="G28" s="64" t="s">
        <v>97</v>
      </c>
      <c r="H28" s="65">
        <f t="shared" si="0"/>
        <v>16</v>
      </c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</row>
    <row r="29" spans="1:20" ht="24.75" customHeight="1">
      <c r="A29" s="61"/>
      <c r="B29" s="66" t="s">
        <v>82</v>
      </c>
      <c r="C29" s="63" t="s">
        <v>84</v>
      </c>
      <c r="D29" s="59">
        <v>8</v>
      </c>
      <c r="E29" s="64">
        <v>10</v>
      </c>
      <c r="F29" s="64">
        <v>2</v>
      </c>
      <c r="G29" s="64" t="s">
        <v>97</v>
      </c>
      <c r="H29" s="65">
        <f t="shared" si="0"/>
        <v>12</v>
      </c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</row>
    <row r="30" spans="1:20" ht="24.75" customHeight="1">
      <c r="A30" s="61"/>
      <c r="B30" s="66" t="s">
        <v>85</v>
      </c>
      <c r="C30" s="63"/>
      <c r="D30" s="59">
        <v>7</v>
      </c>
      <c r="E30" s="64">
        <v>10</v>
      </c>
      <c r="F30" s="64">
        <v>3</v>
      </c>
      <c r="G30" s="64" t="s">
        <v>97</v>
      </c>
      <c r="H30" s="65">
        <f t="shared" si="0"/>
        <v>13</v>
      </c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</row>
    <row r="31" spans="1:20" ht="24.75" customHeight="1">
      <c r="A31" s="61"/>
      <c r="B31" s="66" t="s">
        <v>80</v>
      </c>
      <c r="C31" s="63"/>
      <c r="D31" s="59">
        <v>6</v>
      </c>
      <c r="E31" s="64">
        <v>16</v>
      </c>
      <c r="F31" s="64">
        <v>2</v>
      </c>
      <c r="G31" s="64" t="s">
        <v>97</v>
      </c>
      <c r="H31" s="65">
        <f t="shared" si="0"/>
        <v>18</v>
      </c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</row>
    <row r="32" spans="1:20" ht="24.75" customHeight="1">
      <c r="A32" s="61"/>
      <c r="B32" s="66" t="s">
        <v>90</v>
      </c>
      <c r="C32" s="67"/>
      <c r="D32" s="59">
        <v>5</v>
      </c>
      <c r="E32" s="64">
        <v>26</v>
      </c>
      <c r="F32" s="64">
        <v>2</v>
      </c>
      <c r="G32" s="64" t="s">
        <v>97</v>
      </c>
      <c r="H32" s="65">
        <f t="shared" si="0"/>
        <v>28</v>
      </c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</row>
    <row r="33" spans="1:20" ht="24.75" customHeight="1">
      <c r="A33" s="61"/>
      <c r="B33" s="66"/>
      <c r="C33" s="63"/>
      <c r="D33" s="59">
        <v>4</v>
      </c>
      <c r="E33" s="64">
        <v>8</v>
      </c>
      <c r="F33" s="64">
        <v>3</v>
      </c>
      <c r="G33" s="64" t="s">
        <v>97</v>
      </c>
      <c r="H33" s="65">
        <f t="shared" si="0"/>
        <v>11</v>
      </c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</row>
    <row r="34" spans="1:20" ht="24.75" customHeight="1">
      <c r="A34" s="61"/>
      <c r="B34" s="66"/>
      <c r="C34" s="63" t="s">
        <v>81</v>
      </c>
      <c r="D34" s="59">
        <v>3</v>
      </c>
      <c r="E34" s="64">
        <v>6</v>
      </c>
      <c r="F34" s="64">
        <v>0</v>
      </c>
      <c r="G34" s="64" t="s">
        <v>97</v>
      </c>
      <c r="H34" s="65">
        <f t="shared" si="0"/>
        <v>6</v>
      </c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</row>
    <row r="35" spans="1:20" ht="24.75" customHeight="1">
      <c r="A35" s="61"/>
      <c r="B35" s="66"/>
      <c r="C35" s="63"/>
      <c r="D35" s="59">
        <v>2</v>
      </c>
      <c r="E35" s="64">
        <v>5</v>
      </c>
      <c r="F35" s="64">
        <v>1</v>
      </c>
      <c r="G35" s="64" t="s">
        <v>97</v>
      </c>
      <c r="H35" s="65">
        <f t="shared" si="0"/>
        <v>6</v>
      </c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</row>
    <row r="36" spans="1:20" ht="24.75" customHeight="1">
      <c r="A36" s="61"/>
      <c r="B36" s="68"/>
      <c r="C36" s="69"/>
      <c r="D36" s="62">
        <v>1</v>
      </c>
      <c r="E36" s="64">
        <v>16</v>
      </c>
      <c r="F36" s="64">
        <v>0</v>
      </c>
      <c r="G36" s="64" t="s">
        <v>97</v>
      </c>
      <c r="H36" s="65">
        <f t="shared" si="0"/>
        <v>16</v>
      </c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</row>
    <row r="37" spans="1:20" ht="24.75" customHeight="1">
      <c r="A37" s="61"/>
      <c r="B37" s="179" t="s">
        <v>91</v>
      </c>
      <c r="C37" s="180"/>
      <c r="D37" s="181"/>
      <c r="E37" s="70">
        <f>SUM(E24:E36)</f>
        <v>403</v>
      </c>
      <c r="F37" s="70">
        <f>SUM(F24:F36)</f>
        <v>57</v>
      </c>
      <c r="G37" s="70">
        <f>SUM(G24:G36)</f>
        <v>0</v>
      </c>
      <c r="H37" s="70">
        <f t="shared" si="0"/>
        <v>460</v>
      </c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</row>
    <row r="38" spans="1:20" ht="24.75" customHeight="1">
      <c r="A38" s="61"/>
      <c r="B38" s="62"/>
      <c r="C38" s="62"/>
      <c r="D38" s="59">
        <v>13</v>
      </c>
      <c r="E38" s="64">
        <v>0</v>
      </c>
      <c r="F38" s="64">
        <v>0</v>
      </c>
      <c r="G38" s="64">
        <v>0</v>
      </c>
      <c r="H38" s="65">
        <v>0</v>
      </c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</row>
    <row r="39" spans="1:20" ht="24.75" customHeight="1">
      <c r="A39" s="61"/>
      <c r="B39" s="66"/>
      <c r="C39" s="63" t="s">
        <v>80</v>
      </c>
      <c r="D39" s="59">
        <v>12</v>
      </c>
      <c r="E39" s="64">
        <v>0</v>
      </c>
      <c r="F39" s="64">
        <v>0</v>
      </c>
      <c r="G39" s="64">
        <v>0</v>
      </c>
      <c r="H39" s="65">
        <f t="shared" ref="H39:H51" si="1">SUM(E39:G39)</f>
        <v>0</v>
      </c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</row>
    <row r="40" spans="1:20" ht="24.75" customHeight="1">
      <c r="A40" s="61"/>
      <c r="B40" s="66" t="s">
        <v>81</v>
      </c>
      <c r="C40" s="68"/>
      <c r="D40" s="59">
        <v>11</v>
      </c>
      <c r="E40" s="64">
        <v>0</v>
      </c>
      <c r="F40" s="64">
        <v>0</v>
      </c>
      <c r="G40" s="64">
        <v>0</v>
      </c>
      <c r="H40" s="65">
        <f t="shared" si="1"/>
        <v>0</v>
      </c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</row>
    <row r="41" spans="1:20" ht="24.75" customHeight="1">
      <c r="A41" s="61"/>
      <c r="B41" s="66" t="s">
        <v>92</v>
      </c>
      <c r="C41" s="63"/>
      <c r="D41" s="59">
        <v>10</v>
      </c>
      <c r="E41" s="64">
        <v>0</v>
      </c>
      <c r="F41" s="64">
        <v>0</v>
      </c>
      <c r="G41" s="64">
        <v>0</v>
      </c>
      <c r="H41" s="65">
        <f t="shared" si="1"/>
        <v>0</v>
      </c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</row>
    <row r="42" spans="1:20" ht="24.75" customHeight="1">
      <c r="A42" s="61"/>
      <c r="B42" s="66" t="s">
        <v>93</v>
      </c>
      <c r="C42" s="63"/>
      <c r="D42" s="59">
        <v>9</v>
      </c>
      <c r="E42" s="64">
        <v>0</v>
      </c>
      <c r="F42" s="64">
        <v>0</v>
      </c>
      <c r="G42" s="64">
        <v>0</v>
      </c>
      <c r="H42" s="65">
        <f t="shared" si="1"/>
        <v>0</v>
      </c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</row>
    <row r="43" spans="1:20" ht="24.75" customHeight="1">
      <c r="A43" s="61"/>
      <c r="B43" s="66" t="s">
        <v>85</v>
      </c>
      <c r="C43" s="63" t="s">
        <v>84</v>
      </c>
      <c r="D43" s="59">
        <v>8</v>
      </c>
      <c r="E43" s="64">
        <v>0</v>
      </c>
      <c r="F43" s="64">
        <v>0</v>
      </c>
      <c r="G43" s="64">
        <v>0</v>
      </c>
      <c r="H43" s="65">
        <f t="shared" si="1"/>
        <v>0</v>
      </c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</row>
    <row r="44" spans="1:20" ht="24.75" customHeight="1">
      <c r="A44" s="61"/>
      <c r="B44" s="66" t="s">
        <v>83</v>
      </c>
      <c r="C44" s="63"/>
      <c r="D44" s="59">
        <v>7</v>
      </c>
      <c r="E44" s="64">
        <v>0</v>
      </c>
      <c r="F44" s="64">
        <v>0</v>
      </c>
      <c r="G44" s="64">
        <v>0</v>
      </c>
      <c r="H44" s="65">
        <f t="shared" si="1"/>
        <v>0</v>
      </c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</row>
    <row r="45" spans="1:20" ht="24.75" customHeight="1">
      <c r="A45" s="61"/>
      <c r="B45" s="66" t="s">
        <v>85</v>
      </c>
      <c r="C45" s="63"/>
      <c r="D45" s="59">
        <v>6</v>
      </c>
      <c r="E45" s="64">
        <v>0</v>
      </c>
      <c r="F45" s="64">
        <v>0</v>
      </c>
      <c r="G45" s="64">
        <v>0</v>
      </c>
      <c r="H45" s="65">
        <f t="shared" si="1"/>
        <v>0</v>
      </c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</row>
    <row r="46" spans="1:20" ht="24.75" customHeight="1">
      <c r="A46" s="61"/>
      <c r="B46" s="66" t="s">
        <v>81</v>
      </c>
      <c r="C46" s="62"/>
      <c r="D46" s="59">
        <v>5</v>
      </c>
      <c r="E46" s="64">
        <v>0</v>
      </c>
      <c r="F46" s="64">
        <v>0</v>
      </c>
      <c r="G46" s="64">
        <v>0</v>
      </c>
      <c r="H46" s="65">
        <f t="shared" si="1"/>
        <v>0</v>
      </c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</row>
    <row r="47" spans="1:20" ht="24.75" customHeight="1">
      <c r="A47" s="61"/>
      <c r="B47" s="66" t="s">
        <v>94</v>
      </c>
      <c r="C47" s="63"/>
      <c r="D47" s="59">
        <v>4</v>
      </c>
      <c r="E47" s="64">
        <v>0</v>
      </c>
      <c r="F47" s="64">
        <v>0</v>
      </c>
      <c r="G47" s="64">
        <v>0</v>
      </c>
      <c r="H47" s="65">
        <f t="shared" si="1"/>
        <v>0</v>
      </c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</row>
    <row r="48" spans="1:20" ht="24.75" customHeight="1">
      <c r="A48" s="61"/>
      <c r="B48" s="66"/>
      <c r="C48" s="63" t="s">
        <v>81</v>
      </c>
      <c r="D48" s="59">
        <v>3</v>
      </c>
      <c r="E48" s="64">
        <v>0</v>
      </c>
      <c r="F48" s="64">
        <v>0</v>
      </c>
      <c r="G48" s="64">
        <v>0</v>
      </c>
      <c r="H48" s="65">
        <f t="shared" si="1"/>
        <v>0</v>
      </c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</row>
    <row r="49" spans="1:20" ht="24.75" customHeight="1">
      <c r="A49" s="61"/>
      <c r="B49" s="66"/>
      <c r="C49" s="63"/>
      <c r="D49" s="59">
        <v>2</v>
      </c>
      <c r="E49" s="64">
        <v>0</v>
      </c>
      <c r="F49" s="64">
        <v>0</v>
      </c>
      <c r="G49" s="64">
        <v>0</v>
      </c>
      <c r="H49" s="65">
        <f t="shared" si="1"/>
        <v>0</v>
      </c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</row>
    <row r="50" spans="1:20" ht="24.75" customHeight="1">
      <c r="A50" s="61"/>
      <c r="B50" s="68"/>
      <c r="C50" s="63"/>
      <c r="D50" s="62">
        <v>1</v>
      </c>
      <c r="E50" s="64">
        <v>0</v>
      </c>
      <c r="F50" s="64">
        <v>0</v>
      </c>
      <c r="G50" s="64">
        <v>0</v>
      </c>
      <c r="H50" s="65">
        <f t="shared" si="1"/>
        <v>0</v>
      </c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</row>
    <row r="51" spans="1:20" ht="24.75" customHeight="1">
      <c r="A51" s="58"/>
      <c r="B51" s="178" t="s">
        <v>95</v>
      </c>
      <c r="C51" s="178"/>
      <c r="D51" s="178"/>
      <c r="E51" s="70">
        <f>SUM(E38:E50)</f>
        <v>0</v>
      </c>
      <c r="F51" s="70">
        <f>SUM(F38:F50)</f>
        <v>0</v>
      </c>
      <c r="G51" s="70">
        <f>SUM(G38:G50)</f>
        <v>0</v>
      </c>
      <c r="H51" s="70">
        <f t="shared" si="1"/>
        <v>0</v>
      </c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</row>
    <row r="52" spans="1:20" ht="24.75" customHeight="1">
      <c r="A52" s="58"/>
      <c r="B52" s="178" t="s">
        <v>96</v>
      </c>
      <c r="C52" s="178"/>
      <c r="D52" s="178"/>
      <c r="E52" s="70">
        <f>E23+E37+E51</f>
        <v>756</v>
      </c>
      <c r="F52" s="70">
        <f>F23+F37+F51</f>
        <v>122</v>
      </c>
      <c r="G52" s="70">
        <f>G23+G37+G51</f>
        <v>5</v>
      </c>
      <c r="H52" s="70">
        <f>H51+H37+H23</f>
        <v>883</v>
      </c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</row>
    <row r="53" spans="1:20" ht="19.5" customHeight="1">
      <c r="A53" s="58"/>
      <c r="B53" s="71"/>
      <c r="C53" s="71"/>
      <c r="D53" s="71"/>
      <c r="E53" s="72"/>
      <c r="F53" s="72"/>
      <c r="G53" s="72"/>
      <c r="H53" s="72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</row>
    <row r="54" spans="1:20" ht="19.5" customHeight="1">
      <c r="A54" s="58"/>
      <c r="B54" s="58"/>
      <c r="C54" s="58"/>
      <c r="D54" s="58"/>
      <c r="E54" s="58"/>
      <c r="F54" s="58"/>
      <c r="G54" s="58"/>
      <c r="H54" s="73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</row>
    <row r="55" spans="1:20" ht="19.5" customHeight="1">
      <c r="A55" s="58"/>
      <c r="B55" s="58"/>
      <c r="C55" s="58"/>
      <c r="D55" s="58"/>
      <c r="E55" s="58"/>
      <c r="F55" s="58"/>
      <c r="G55" s="58"/>
      <c r="H55" s="73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75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27</v>
      </c>
      <c r="F10" s="82">
        <v>2</v>
      </c>
      <c r="G10" s="82">
        <v>0</v>
      </c>
      <c r="H10" s="83">
        <f t="shared" ref="H10:H37" si="0">SUM(E10:G10)</f>
        <v>29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0</v>
      </c>
      <c r="F11" s="82">
        <v>1</v>
      </c>
      <c r="G11" s="82">
        <v>0</v>
      </c>
      <c r="H11" s="83">
        <f t="shared" si="0"/>
        <v>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0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2</v>
      </c>
      <c r="F14" s="82">
        <v>0</v>
      </c>
      <c r="G14" s="82">
        <v>0</v>
      </c>
      <c r="H14" s="83">
        <f t="shared" si="0"/>
        <v>2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1</v>
      </c>
      <c r="F15" s="82">
        <v>0</v>
      </c>
      <c r="G15" s="82">
        <v>0</v>
      </c>
      <c r="H15" s="83">
        <f t="shared" si="0"/>
        <v>1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</v>
      </c>
      <c r="F17" s="82">
        <v>0</v>
      </c>
      <c r="G17" s="82">
        <v>0</v>
      </c>
      <c r="H17" s="83">
        <f t="shared" si="0"/>
        <v>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4</v>
      </c>
      <c r="F18" s="82">
        <v>0</v>
      </c>
      <c r="G18" s="82">
        <v>0</v>
      </c>
      <c r="H18" s="83">
        <f t="shared" si="0"/>
        <v>4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3</v>
      </c>
      <c r="F19" s="82">
        <v>0</v>
      </c>
      <c r="G19" s="82">
        <v>0</v>
      </c>
      <c r="H19" s="83">
        <f t="shared" si="0"/>
        <v>3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2</v>
      </c>
      <c r="F22" s="82">
        <v>0</v>
      </c>
      <c r="G22" s="82">
        <v>0</v>
      </c>
      <c r="H22" s="83">
        <f t="shared" si="0"/>
        <v>2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43</v>
      </c>
      <c r="F23" s="88">
        <f>SUM(F10:F22)</f>
        <v>3</v>
      </c>
      <c r="G23" s="88">
        <f>SUM(G10:G22)</f>
        <v>0</v>
      </c>
      <c r="H23" s="88">
        <f t="shared" si="0"/>
        <v>46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46</v>
      </c>
      <c r="F24" s="82">
        <v>3</v>
      </c>
      <c r="G24" s="82">
        <v>0</v>
      </c>
      <c r="H24" s="83">
        <f t="shared" si="0"/>
        <v>49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0</v>
      </c>
      <c r="F25" s="82">
        <v>0</v>
      </c>
      <c r="G25" s="82">
        <v>0</v>
      </c>
      <c r="H25" s="83">
        <f t="shared" si="0"/>
        <v>0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0</v>
      </c>
      <c r="F26" s="82">
        <v>0</v>
      </c>
      <c r="G26" s="82">
        <v>0</v>
      </c>
      <c r="H26" s="83">
        <f t="shared" si="0"/>
        <v>0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1</v>
      </c>
      <c r="F27" s="82">
        <v>0</v>
      </c>
      <c r="G27" s="82">
        <v>0</v>
      </c>
      <c r="H27" s="83">
        <f t="shared" si="0"/>
        <v>1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0</v>
      </c>
      <c r="F28" s="82">
        <v>0</v>
      </c>
      <c r="G28" s="82">
        <v>0</v>
      </c>
      <c r="H28" s="83">
        <f t="shared" si="0"/>
        <v>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</v>
      </c>
      <c r="F29" s="82">
        <v>0</v>
      </c>
      <c r="G29" s="82">
        <v>0</v>
      </c>
      <c r="H29" s="83">
        <f t="shared" si="0"/>
        <v>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5</v>
      </c>
      <c r="F30" s="82">
        <v>0</v>
      </c>
      <c r="G30" s="82">
        <v>0</v>
      </c>
      <c r="H30" s="83">
        <f t="shared" si="0"/>
        <v>5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3</v>
      </c>
      <c r="F31" s="82">
        <v>1</v>
      </c>
      <c r="G31" s="82">
        <v>0</v>
      </c>
      <c r="H31" s="83">
        <f t="shared" si="0"/>
        <v>4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3</v>
      </c>
      <c r="F32" s="82">
        <v>0</v>
      </c>
      <c r="G32" s="82" t="s">
        <v>98</v>
      </c>
      <c r="H32" s="83">
        <f t="shared" si="0"/>
        <v>3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1</v>
      </c>
      <c r="F33" s="82">
        <v>0</v>
      </c>
      <c r="G33" s="82">
        <v>0</v>
      </c>
      <c r="H33" s="83">
        <f t="shared" si="0"/>
        <v>1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3</v>
      </c>
      <c r="F35" s="82">
        <v>0</v>
      </c>
      <c r="G35" s="82">
        <v>0</v>
      </c>
      <c r="H35" s="83">
        <f t="shared" si="0"/>
        <v>3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</v>
      </c>
      <c r="F36" s="82">
        <v>0</v>
      </c>
      <c r="G36" s="82">
        <v>0</v>
      </c>
      <c r="H36" s="83">
        <f t="shared" si="0"/>
        <v>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66</v>
      </c>
      <c r="F37" s="88">
        <f>SUM(F24:F36)</f>
        <v>4</v>
      </c>
      <c r="G37" s="88">
        <f>SUM(G24:G36)</f>
        <v>0</v>
      </c>
      <c r="H37" s="88">
        <f t="shared" si="0"/>
        <v>70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109</v>
      </c>
      <c r="F52" s="88">
        <f>F23+F37+F51</f>
        <v>7</v>
      </c>
      <c r="G52" s="88">
        <f>G23+G37+G51</f>
        <v>0</v>
      </c>
      <c r="H52" s="88">
        <f>H51+H37+H23</f>
        <v>116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23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30</v>
      </c>
      <c r="F10" s="82">
        <v>2</v>
      </c>
      <c r="G10" s="82">
        <v>0</v>
      </c>
      <c r="H10" s="83">
        <f t="shared" ref="H10:H37" si="0">SUM(E10:G10)</f>
        <v>32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0</v>
      </c>
      <c r="G11" s="82">
        <v>0</v>
      </c>
      <c r="H11" s="83">
        <f t="shared" si="0"/>
        <v>1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0</v>
      </c>
      <c r="F13" s="82">
        <v>0</v>
      </c>
      <c r="G13" s="82">
        <v>0</v>
      </c>
      <c r="H13" s="83">
        <f t="shared" si="0"/>
        <v>0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1</v>
      </c>
      <c r="F14" s="82">
        <v>0</v>
      </c>
      <c r="G14" s="82">
        <v>0</v>
      </c>
      <c r="H14" s="83">
        <f t="shared" si="0"/>
        <v>1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0</v>
      </c>
      <c r="F15" s="82">
        <v>0</v>
      </c>
      <c r="G15" s="82">
        <v>0</v>
      </c>
      <c r="H15" s="83">
        <f t="shared" si="0"/>
        <v>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4</v>
      </c>
      <c r="F17" s="82">
        <v>0</v>
      </c>
      <c r="G17" s="82">
        <v>0</v>
      </c>
      <c r="H17" s="83">
        <f t="shared" si="0"/>
        <v>4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2</v>
      </c>
      <c r="F18" s="82">
        <v>0</v>
      </c>
      <c r="G18" s="82">
        <v>0</v>
      </c>
      <c r="H18" s="83">
        <f t="shared" si="0"/>
        <v>2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2</v>
      </c>
      <c r="F19" s="82">
        <v>0</v>
      </c>
      <c r="G19" s="82">
        <v>0</v>
      </c>
      <c r="H19" s="83">
        <f t="shared" si="0"/>
        <v>2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1</v>
      </c>
      <c r="G20" s="82">
        <v>0</v>
      </c>
      <c r="H20" s="83">
        <f t="shared" si="0"/>
        <v>1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</v>
      </c>
      <c r="F21" s="82">
        <v>0</v>
      </c>
      <c r="G21" s="82">
        <v>0</v>
      </c>
      <c r="H21" s="83">
        <f t="shared" si="0"/>
        <v>1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41</v>
      </c>
      <c r="F23" s="88">
        <f>SUM(F10:F22)</f>
        <v>3</v>
      </c>
      <c r="G23" s="88">
        <f>SUM(G10:G22)</f>
        <v>0</v>
      </c>
      <c r="H23" s="88">
        <f t="shared" si="0"/>
        <v>44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52</v>
      </c>
      <c r="F24" s="82">
        <v>3</v>
      </c>
      <c r="G24" s="82">
        <v>0</v>
      </c>
      <c r="H24" s="83">
        <f t="shared" si="0"/>
        <v>55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0</v>
      </c>
      <c r="F25" s="82">
        <v>0</v>
      </c>
      <c r="G25" s="82">
        <v>0</v>
      </c>
      <c r="H25" s="83">
        <f t="shared" si="0"/>
        <v>0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2</v>
      </c>
      <c r="F26" s="82">
        <v>0</v>
      </c>
      <c r="G26" s="82">
        <v>0</v>
      </c>
      <c r="H26" s="83">
        <f t="shared" si="0"/>
        <v>2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0</v>
      </c>
      <c r="F27" s="82">
        <v>0</v>
      </c>
      <c r="G27" s="82">
        <v>0</v>
      </c>
      <c r="H27" s="83">
        <f t="shared" si="0"/>
        <v>0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0</v>
      </c>
      <c r="F28" s="82">
        <v>0</v>
      </c>
      <c r="G28" s="82">
        <v>0</v>
      </c>
      <c r="H28" s="83">
        <f t="shared" si="0"/>
        <v>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2</v>
      </c>
      <c r="F29" s="82">
        <v>1</v>
      </c>
      <c r="G29" s="82">
        <v>0</v>
      </c>
      <c r="H29" s="83">
        <f t="shared" si="0"/>
        <v>3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0</v>
      </c>
      <c r="G30" s="82">
        <v>0</v>
      </c>
      <c r="H30" s="83">
        <f t="shared" si="0"/>
        <v>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</v>
      </c>
      <c r="F31" s="82">
        <v>1</v>
      </c>
      <c r="G31" s="82">
        <v>0</v>
      </c>
      <c r="H31" s="83">
        <f t="shared" si="0"/>
        <v>2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1</v>
      </c>
      <c r="F32" s="82">
        <v>0</v>
      </c>
      <c r="G32" s="82">
        <v>0</v>
      </c>
      <c r="H32" s="83">
        <f t="shared" si="0"/>
        <v>1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3</v>
      </c>
      <c r="F33" s="82">
        <v>0</v>
      </c>
      <c r="G33" s="82">
        <v>0</v>
      </c>
      <c r="H33" s="83">
        <f t="shared" si="0"/>
        <v>3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</v>
      </c>
      <c r="F35" s="82">
        <v>0</v>
      </c>
      <c r="G35" s="82">
        <v>0</v>
      </c>
      <c r="H35" s="83">
        <f t="shared" si="0"/>
        <v>1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66</v>
      </c>
      <c r="F37" s="88">
        <f>SUM(F24:F36)</f>
        <v>5</v>
      </c>
      <c r="G37" s="88">
        <f>SUM(G24:G36)</f>
        <v>0</v>
      </c>
      <c r="H37" s="88">
        <f t="shared" si="0"/>
        <v>71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107</v>
      </c>
      <c r="F52" s="88">
        <f>F23+F37+F51</f>
        <v>8</v>
      </c>
      <c r="G52" s="88">
        <f>G23+G37+G51</f>
        <v>0</v>
      </c>
      <c r="H52" s="88">
        <f>H51+H37+H23</f>
        <v>115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25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88</v>
      </c>
      <c r="F10" s="82">
        <v>16</v>
      </c>
      <c r="G10" s="82">
        <v>0</v>
      </c>
      <c r="H10" s="83">
        <f t="shared" ref="H10:H37" si="0">SUM(E10:G10)</f>
        <v>104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0</v>
      </c>
      <c r="F11" s="82">
        <v>0</v>
      </c>
      <c r="G11" s="82">
        <v>0</v>
      </c>
      <c r="H11" s="83">
        <f t="shared" si="0"/>
        <v>0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2</v>
      </c>
      <c r="F12" s="82">
        <v>1</v>
      </c>
      <c r="G12" s="82">
        <v>0</v>
      </c>
      <c r="H12" s="83">
        <f t="shared" si="0"/>
        <v>3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0</v>
      </c>
      <c r="G13" s="82">
        <v>0</v>
      </c>
      <c r="H13" s="83">
        <f t="shared" si="0"/>
        <v>1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2</v>
      </c>
      <c r="F14" s="82">
        <v>3</v>
      </c>
      <c r="G14" s="82">
        <v>0</v>
      </c>
      <c r="H14" s="83">
        <f t="shared" si="0"/>
        <v>5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</v>
      </c>
      <c r="F15" s="82">
        <v>0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0</v>
      </c>
      <c r="F16" s="82">
        <v>0</v>
      </c>
      <c r="G16" s="82">
        <v>0</v>
      </c>
      <c r="H16" s="83">
        <f t="shared" si="0"/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</v>
      </c>
      <c r="F17" s="82">
        <v>0</v>
      </c>
      <c r="G17" s="82">
        <v>0</v>
      </c>
      <c r="H17" s="83">
        <f t="shared" si="0"/>
        <v>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0</v>
      </c>
      <c r="F18" s="82">
        <v>0</v>
      </c>
      <c r="G18" s="82">
        <v>0</v>
      </c>
      <c r="H18" s="83">
        <f t="shared" si="0"/>
        <v>0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0</v>
      </c>
      <c r="F19" s="82">
        <v>0</v>
      </c>
      <c r="G19" s="82">
        <v>0</v>
      </c>
      <c r="H19" s="83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0</v>
      </c>
      <c r="F21" s="82">
        <v>0</v>
      </c>
      <c r="G21" s="82">
        <v>0</v>
      </c>
      <c r="H21" s="83">
        <f t="shared" si="0"/>
        <v>0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96</v>
      </c>
      <c r="F23" s="88">
        <f>SUM(F10:F22)</f>
        <v>20</v>
      </c>
      <c r="G23" s="88">
        <f>SUM(G10:G22)</f>
        <v>0</v>
      </c>
      <c r="H23" s="88">
        <f t="shared" si="0"/>
        <v>116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124</v>
      </c>
      <c r="F24" s="82">
        <v>11</v>
      </c>
      <c r="G24" s="82">
        <v>0</v>
      </c>
      <c r="H24" s="83">
        <f t="shared" si="0"/>
        <v>135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2</v>
      </c>
      <c r="F25" s="82">
        <v>0</v>
      </c>
      <c r="G25" s="82">
        <v>0</v>
      </c>
      <c r="H25" s="83">
        <f t="shared" si="0"/>
        <v>2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</v>
      </c>
      <c r="F26" s="82">
        <v>0</v>
      </c>
      <c r="G26" s="82">
        <v>0</v>
      </c>
      <c r="H26" s="83">
        <f t="shared" si="0"/>
        <v>1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8</v>
      </c>
      <c r="F28" s="82">
        <v>0</v>
      </c>
      <c r="G28" s="82">
        <v>0</v>
      </c>
      <c r="H28" s="83">
        <f t="shared" si="0"/>
        <v>8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5</v>
      </c>
      <c r="F29" s="82">
        <v>2</v>
      </c>
      <c r="G29" s="82">
        <v>0</v>
      </c>
      <c r="H29" s="83">
        <f t="shared" si="0"/>
        <v>7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2</v>
      </c>
      <c r="F30" s="82">
        <v>2</v>
      </c>
      <c r="G30" s="82">
        <v>0</v>
      </c>
      <c r="H30" s="83">
        <f t="shared" si="0"/>
        <v>4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2</v>
      </c>
      <c r="F31" s="82">
        <v>0</v>
      </c>
      <c r="G31" s="82">
        <v>0</v>
      </c>
      <c r="H31" s="83">
        <f t="shared" si="0"/>
        <v>2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0</v>
      </c>
      <c r="F32" s="82">
        <v>0</v>
      </c>
      <c r="G32" s="82">
        <v>0</v>
      </c>
      <c r="H32" s="83">
        <f t="shared" si="0"/>
        <v>0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0</v>
      </c>
      <c r="F33" s="82">
        <v>0</v>
      </c>
      <c r="G33" s="82">
        <v>0</v>
      </c>
      <c r="H33" s="83">
        <f t="shared" si="0"/>
        <v>0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0</v>
      </c>
      <c r="F35" s="82">
        <v>0</v>
      </c>
      <c r="G35" s="82">
        <v>0</v>
      </c>
      <c r="H35" s="83">
        <f t="shared" si="0"/>
        <v>0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146</v>
      </c>
      <c r="F37" s="88">
        <f>SUM(F24:F36)</f>
        <v>15</v>
      </c>
      <c r="G37" s="88">
        <f>SUM(G24:G36)</f>
        <v>0</v>
      </c>
      <c r="H37" s="88">
        <f t="shared" si="0"/>
        <v>161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242</v>
      </c>
      <c r="F52" s="88">
        <f>F23+F37+F51</f>
        <v>35</v>
      </c>
      <c r="G52" s="88">
        <f>G23+G37+G51</f>
        <v>0</v>
      </c>
      <c r="H52" s="88">
        <f>H51+H37+H23</f>
        <v>277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27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87</v>
      </c>
      <c r="F10" s="82">
        <v>3</v>
      </c>
      <c r="G10" s="82">
        <v>0</v>
      </c>
      <c r="H10" s="83">
        <f t="shared" ref="H10:H37" si="0">SUM(E10:G10)</f>
        <v>90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0</v>
      </c>
      <c r="F11" s="82">
        <v>0</v>
      </c>
      <c r="G11" s="82">
        <v>0</v>
      </c>
      <c r="H11" s="83">
        <f t="shared" si="0"/>
        <v>0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10</v>
      </c>
      <c r="F12" s="82">
        <v>0</v>
      </c>
      <c r="G12" s="82">
        <v>0</v>
      </c>
      <c r="H12" s="83">
        <f t="shared" si="0"/>
        <v>10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2</v>
      </c>
      <c r="F13" s="82">
        <v>0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0</v>
      </c>
      <c r="F14" s="82">
        <v>0</v>
      </c>
      <c r="G14" s="82">
        <v>0</v>
      </c>
      <c r="H14" s="83">
        <f t="shared" si="0"/>
        <v>0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10</v>
      </c>
      <c r="F15" s="82">
        <v>0</v>
      </c>
      <c r="G15" s="82">
        <v>0</v>
      </c>
      <c r="H15" s="83">
        <f t="shared" si="0"/>
        <v>10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6</v>
      </c>
      <c r="F16" s="82">
        <v>0</v>
      </c>
      <c r="G16" s="82">
        <v>0</v>
      </c>
      <c r="H16" s="83">
        <f t="shared" si="0"/>
        <v>6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</v>
      </c>
      <c r="F17" s="82">
        <v>0</v>
      </c>
      <c r="G17" s="82">
        <v>0</v>
      </c>
      <c r="H17" s="83">
        <f t="shared" si="0"/>
        <v>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2</v>
      </c>
      <c r="F18" s="82">
        <v>1</v>
      </c>
      <c r="G18" s="82">
        <v>0</v>
      </c>
      <c r="H18" s="83">
        <f t="shared" si="0"/>
        <v>3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5</v>
      </c>
      <c r="F19" s="82">
        <v>0</v>
      </c>
      <c r="G19" s="82">
        <v>0</v>
      </c>
      <c r="H19" s="83">
        <f t="shared" si="0"/>
        <v>5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2</v>
      </c>
      <c r="F21" s="82">
        <v>0</v>
      </c>
      <c r="G21" s="82">
        <v>0</v>
      </c>
      <c r="H21" s="83">
        <f t="shared" si="0"/>
        <v>2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0</v>
      </c>
      <c r="F22" s="82">
        <v>0</v>
      </c>
      <c r="G22" s="82">
        <v>0</v>
      </c>
      <c r="H22" s="83">
        <f t="shared" si="0"/>
        <v>0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126</v>
      </c>
      <c r="F23" s="88">
        <f>SUM(F10:F22)</f>
        <v>4</v>
      </c>
      <c r="G23" s="88">
        <f>SUM(G10:G22)</f>
        <v>0</v>
      </c>
      <c r="H23" s="88">
        <f t="shared" si="0"/>
        <v>130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106</v>
      </c>
      <c r="F24" s="82">
        <v>9</v>
      </c>
      <c r="G24" s="82">
        <v>0</v>
      </c>
      <c r="H24" s="83">
        <f t="shared" si="0"/>
        <v>115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0</v>
      </c>
      <c r="F25" s="82">
        <v>0</v>
      </c>
      <c r="G25" s="82">
        <v>0</v>
      </c>
      <c r="H25" s="83">
        <f t="shared" si="0"/>
        <v>0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5</v>
      </c>
      <c r="F26" s="82">
        <v>1</v>
      </c>
      <c r="G26" s="82">
        <v>0</v>
      </c>
      <c r="H26" s="83">
        <f t="shared" si="0"/>
        <v>6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3</v>
      </c>
      <c r="G27" s="82">
        <v>0</v>
      </c>
      <c r="H27" s="83">
        <f t="shared" si="0"/>
        <v>5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2</v>
      </c>
      <c r="F28" s="82">
        <v>1</v>
      </c>
      <c r="G28" s="82">
        <v>0</v>
      </c>
      <c r="H28" s="83">
        <f t="shared" si="0"/>
        <v>3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11</v>
      </c>
      <c r="F29" s="82">
        <v>1</v>
      </c>
      <c r="G29" s="82">
        <v>0</v>
      </c>
      <c r="H29" s="83">
        <f t="shared" si="0"/>
        <v>12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8</v>
      </c>
      <c r="F30" s="82">
        <v>1</v>
      </c>
      <c r="G30" s="82">
        <v>0</v>
      </c>
      <c r="H30" s="83">
        <f t="shared" si="0"/>
        <v>9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13</v>
      </c>
      <c r="F31" s="82">
        <v>2</v>
      </c>
      <c r="G31" s="82">
        <v>0</v>
      </c>
      <c r="H31" s="83">
        <f t="shared" si="0"/>
        <v>15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7</v>
      </c>
      <c r="F32" s="82">
        <v>0</v>
      </c>
      <c r="G32" s="82">
        <v>0</v>
      </c>
      <c r="H32" s="83">
        <f t="shared" si="0"/>
        <v>7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7</v>
      </c>
      <c r="F33" s="82">
        <v>0</v>
      </c>
      <c r="G33" s="82">
        <v>0</v>
      </c>
      <c r="H33" s="83">
        <f t="shared" si="0"/>
        <v>7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2</v>
      </c>
      <c r="F35" s="82">
        <v>0</v>
      </c>
      <c r="G35" s="82">
        <v>0</v>
      </c>
      <c r="H35" s="83">
        <f t="shared" si="0"/>
        <v>2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0</v>
      </c>
      <c r="F36" s="82">
        <v>0</v>
      </c>
      <c r="G36" s="82">
        <v>0</v>
      </c>
      <c r="H36" s="83">
        <f t="shared" si="0"/>
        <v>0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163</v>
      </c>
      <c r="F37" s="88">
        <f>SUM(F24:F36)</f>
        <v>18</v>
      </c>
      <c r="G37" s="88">
        <f>SUM(G24:G36)</f>
        <v>0</v>
      </c>
      <c r="H37" s="88">
        <f t="shared" si="0"/>
        <v>181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289</v>
      </c>
      <c r="F52" s="88">
        <f>F23+F37+F51</f>
        <v>22</v>
      </c>
      <c r="G52" s="88">
        <f>G23+G37+G51</f>
        <v>0</v>
      </c>
      <c r="H52" s="88">
        <f>H51+H37+H23</f>
        <v>311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29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270</v>
      </c>
      <c r="F10" s="82">
        <v>12</v>
      </c>
      <c r="G10" s="82">
        <v>1</v>
      </c>
      <c r="H10" s="83">
        <f t="shared" ref="H10:H37" si="0">SUM(E10:G10)</f>
        <v>283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2</v>
      </c>
      <c r="G11" s="82">
        <v>0</v>
      </c>
      <c r="H11" s="83">
        <f t="shared" si="0"/>
        <v>3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8</v>
      </c>
      <c r="F12" s="82">
        <v>2</v>
      </c>
      <c r="G12" s="82">
        <v>0</v>
      </c>
      <c r="H12" s="83">
        <f t="shared" si="0"/>
        <v>10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10</v>
      </c>
      <c r="F13" s="82">
        <v>2</v>
      </c>
      <c r="G13" s="82">
        <v>0</v>
      </c>
      <c r="H13" s="83">
        <f t="shared" si="0"/>
        <v>12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3</v>
      </c>
      <c r="F14" s="82">
        <v>0</v>
      </c>
      <c r="G14" s="82">
        <v>0</v>
      </c>
      <c r="H14" s="83">
        <f t="shared" si="0"/>
        <v>3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7</v>
      </c>
      <c r="F15" s="82">
        <v>1</v>
      </c>
      <c r="G15" s="82">
        <v>0</v>
      </c>
      <c r="H15" s="83">
        <f t="shared" si="0"/>
        <v>8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10</v>
      </c>
      <c r="F16" s="82">
        <v>1</v>
      </c>
      <c r="G16" s="82">
        <v>0</v>
      </c>
      <c r="H16" s="83">
        <f t="shared" si="0"/>
        <v>11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2</v>
      </c>
      <c r="F17" s="82">
        <v>0</v>
      </c>
      <c r="G17" s="82">
        <v>0</v>
      </c>
      <c r="H17" s="83">
        <f t="shared" si="0"/>
        <v>2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0</v>
      </c>
      <c r="F18" s="82">
        <v>0</v>
      </c>
      <c r="G18" s="82">
        <v>0</v>
      </c>
      <c r="H18" s="83">
        <f t="shared" si="0"/>
        <v>0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21</v>
      </c>
      <c r="F19" s="82">
        <v>2</v>
      </c>
      <c r="G19" s="82">
        <v>0</v>
      </c>
      <c r="H19" s="83">
        <f t="shared" si="0"/>
        <v>23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2</v>
      </c>
      <c r="F21" s="82">
        <v>0</v>
      </c>
      <c r="G21" s="82">
        <v>0</v>
      </c>
      <c r="H21" s="83">
        <f t="shared" si="0"/>
        <v>2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8</v>
      </c>
      <c r="F22" s="82">
        <v>0</v>
      </c>
      <c r="G22" s="82">
        <v>0</v>
      </c>
      <c r="H22" s="83">
        <f t="shared" si="0"/>
        <v>8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342</v>
      </c>
      <c r="F23" s="88">
        <f>SUM(F10:F22)</f>
        <v>22</v>
      </c>
      <c r="G23" s="88">
        <f>SUM(G10:G22)</f>
        <v>1</v>
      </c>
      <c r="H23" s="88">
        <f t="shared" si="0"/>
        <v>365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366</v>
      </c>
      <c r="F24" s="82">
        <v>21</v>
      </c>
      <c r="G24" s="82">
        <v>3</v>
      </c>
      <c r="H24" s="83">
        <f t="shared" si="0"/>
        <v>390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3</v>
      </c>
      <c r="F25" s="82">
        <v>2</v>
      </c>
      <c r="G25" s="82">
        <v>0</v>
      </c>
      <c r="H25" s="83">
        <f t="shared" si="0"/>
        <v>5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15</v>
      </c>
      <c r="F26" s="82">
        <v>1</v>
      </c>
      <c r="G26" s="82">
        <v>0</v>
      </c>
      <c r="H26" s="83">
        <f t="shared" si="0"/>
        <v>16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9</v>
      </c>
      <c r="F27" s="82">
        <v>1</v>
      </c>
      <c r="G27" s="82">
        <v>0</v>
      </c>
      <c r="H27" s="83">
        <f t="shared" si="0"/>
        <v>10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7</v>
      </c>
      <c r="F28" s="82">
        <v>2</v>
      </c>
      <c r="G28" s="82">
        <v>0</v>
      </c>
      <c r="H28" s="83">
        <f t="shared" si="0"/>
        <v>9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18</v>
      </c>
      <c r="F29" s="82">
        <v>0</v>
      </c>
      <c r="G29" s="82">
        <v>0</v>
      </c>
      <c r="H29" s="83">
        <f t="shared" si="0"/>
        <v>18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14</v>
      </c>
      <c r="F30" s="82">
        <v>3</v>
      </c>
      <c r="G30" s="82">
        <v>0</v>
      </c>
      <c r="H30" s="83">
        <f t="shared" si="0"/>
        <v>17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0</v>
      </c>
      <c r="F31" s="82">
        <v>1</v>
      </c>
      <c r="G31" s="82">
        <v>0</v>
      </c>
      <c r="H31" s="83">
        <f t="shared" si="0"/>
        <v>1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2</v>
      </c>
      <c r="F32" s="82">
        <v>0</v>
      </c>
      <c r="G32" s="82">
        <v>0</v>
      </c>
      <c r="H32" s="83">
        <f t="shared" si="0"/>
        <v>2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27</v>
      </c>
      <c r="F33" s="82">
        <v>2</v>
      </c>
      <c r="G33" s="82">
        <v>0</v>
      </c>
      <c r="H33" s="83">
        <f t="shared" si="0"/>
        <v>29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1</v>
      </c>
      <c r="F34" s="82">
        <v>0</v>
      </c>
      <c r="G34" s="82">
        <v>0</v>
      </c>
      <c r="H34" s="83">
        <f t="shared" si="0"/>
        <v>1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4</v>
      </c>
      <c r="F35" s="82">
        <v>0</v>
      </c>
      <c r="G35" s="82">
        <v>0</v>
      </c>
      <c r="H35" s="83">
        <f t="shared" si="0"/>
        <v>4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16</v>
      </c>
      <c r="F36" s="82">
        <v>0</v>
      </c>
      <c r="G36" s="82">
        <v>0</v>
      </c>
      <c r="H36" s="83">
        <f t="shared" si="0"/>
        <v>16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482</v>
      </c>
      <c r="F37" s="88">
        <f>SUM(F24:F36)</f>
        <v>33</v>
      </c>
      <c r="G37" s="88">
        <f>SUM(G24:G36)</f>
        <v>3</v>
      </c>
      <c r="H37" s="88">
        <f t="shared" si="0"/>
        <v>518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824</v>
      </c>
      <c r="F52" s="88">
        <f>F23+F37+F51</f>
        <v>55</v>
      </c>
      <c r="G52" s="88">
        <f>G23+G37+G51</f>
        <v>4</v>
      </c>
      <c r="H52" s="88">
        <f>H51+H37+H23</f>
        <v>883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31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185</v>
      </c>
      <c r="F10" s="82">
        <v>11</v>
      </c>
      <c r="G10" s="82">
        <v>1</v>
      </c>
      <c r="H10" s="83">
        <f t="shared" ref="H10:H37" si="0">SUM(E10:G10)</f>
        <v>197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2</v>
      </c>
      <c r="F11" s="82">
        <v>0</v>
      </c>
      <c r="G11" s="82">
        <v>0</v>
      </c>
      <c r="H11" s="83">
        <f t="shared" si="0"/>
        <v>2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0</v>
      </c>
      <c r="F12" s="82">
        <v>0</v>
      </c>
      <c r="G12" s="82">
        <v>0</v>
      </c>
      <c r="H12" s="83">
        <f t="shared" si="0"/>
        <v>0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1</v>
      </c>
      <c r="G13" s="82">
        <v>0</v>
      </c>
      <c r="H13" s="83">
        <f t="shared" si="0"/>
        <v>2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9</v>
      </c>
      <c r="F14" s="82">
        <v>4</v>
      </c>
      <c r="G14" s="82">
        <v>0</v>
      </c>
      <c r="H14" s="83">
        <f t="shared" si="0"/>
        <v>13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6</v>
      </c>
      <c r="F15" s="82">
        <v>1</v>
      </c>
      <c r="G15" s="82">
        <v>0</v>
      </c>
      <c r="H15" s="83">
        <f t="shared" si="0"/>
        <v>7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1</v>
      </c>
      <c r="F16" s="82">
        <v>0</v>
      </c>
      <c r="G16" s="82">
        <v>1</v>
      </c>
      <c r="H16" s="83">
        <f t="shared" si="0"/>
        <v>2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3</v>
      </c>
      <c r="F17" s="82">
        <v>3</v>
      </c>
      <c r="G17" s="82">
        <v>0</v>
      </c>
      <c r="H17" s="83">
        <f t="shared" si="0"/>
        <v>6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3</v>
      </c>
      <c r="F18" s="82">
        <v>1</v>
      </c>
      <c r="G18" s="82">
        <v>0</v>
      </c>
      <c r="H18" s="83">
        <f t="shared" si="0"/>
        <v>4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0</v>
      </c>
      <c r="F19" s="82">
        <v>0</v>
      </c>
      <c r="G19" s="82">
        <v>0</v>
      </c>
      <c r="H19" s="83">
        <f t="shared" si="0"/>
        <v>0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4</v>
      </c>
      <c r="F21" s="82">
        <v>1</v>
      </c>
      <c r="G21" s="82">
        <v>0</v>
      </c>
      <c r="H21" s="83">
        <f t="shared" si="0"/>
        <v>5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6</v>
      </c>
      <c r="F22" s="82">
        <v>0</v>
      </c>
      <c r="G22" s="82">
        <v>0</v>
      </c>
      <c r="H22" s="83">
        <f t="shared" si="0"/>
        <v>6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220</v>
      </c>
      <c r="F23" s="88">
        <f>SUM(F10:F22)</f>
        <v>22</v>
      </c>
      <c r="G23" s="88">
        <f>SUM(G10:G22)</f>
        <v>2</v>
      </c>
      <c r="H23" s="88">
        <f t="shared" si="0"/>
        <v>244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286</v>
      </c>
      <c r="F24" s="82">
        <v>8</v>
      </c>
      <c r="G24" s="82">
        <v>0</v>
      </c>
      <c r="H24" s="83">
        <f t="shared" si="0"/>
        <v>294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2</v>
      </c>
      <c r="F25" s="82">
        <v>0</v>
      </c>
      <c r="G25" s="82">
        <v>0</v>
      </c>
      <c r="H25" s="83">
        <f t="shared" si="0"/>
        <v>2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0</v>
      </c>
      <c r="F26" s="82">
        <v>0</v>
      </c>
      <c r="G26" s="82">
        <v>0</v>
      </c>
      <c r="H26" s="83">
        <f t="shared" si="0"/>
        <v>0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19</v>
      </c>
      <c r="F28" s="82">
        <v>2</v>
      </c>
      <c r="G28" s="82">
        <v>1</v>
      </c>
      <c r="H28" s="83">
        <f t="shared" si="0"/>
        <v>22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7</v>
      </c>
      <c r="F29" s="82">
        <v>4</v>
      </c>
      <c r="G29" s="82">
        <v>0</v>
      </c>
      <c r="H29" s="83">
        <f t="shared" si="0"/>
        <v>11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3</v>
      </c>
      <c r="F30" s="82">
        <v>0</v>
      </c>
      <c r="G30" s="82">
        <v>0</v>
      </c>
      <c r="H30" s="83">
        <f t="shared" si="0"/>
        <v>3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17</v>
      </c>
      <c r="F31" s="82">
        <v>2</v>
      </c>
      <c r="G31" s="82">
        <v>0</v>
      </c>
      <c r="H31" s="83">
        <f t="shared" si="0"/>
        <v>19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3</v>
      </c>
      <c r="F32" s="82">
        <v>1</v>
      </c>
      <c r="G32" s="82">
        <v>0</v>
      </c>
      <c r="H32" s="83">
        <f t="shared" si="0"/>
        <v>4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1</v>
      </c>
      <c r="F33" s="82">
        <v>0</v>
      </c>
      <c r="G33" s="82">
        <v>0</v>
      </c>
      <c r="H33" s="83">
        <f t="shared" si="0"/>
        <v>1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</v>
      </c>
      <c r="F35" s="82">
        <v>0</v>
      </c>
      <c r="G35" s="82">
        <v>0</v>
      </c>
      <c r="H35" s="83">
        <f t="shared" si="0"/>
        <v>1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6</v>
      </c>
      <c r="F36" s="82">
        <v>0</v>
      </c>
      <c r="G36" s="82">
        <v>0</v>
      </c>
      <c r="H36" s="83">
        <f t="shared" si="0"/>
        <v>6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347</v>
      </c>
      <c r="F37" s="88">
        <f>SUM(F24:F36)</f>
        <v>17</v>
      </c>
      <c r="G37" s="88">
        <f>SUM(G24:G36)</f>
        <v>1</v>
      </c>
      <c r="H37" s="88">
        <f t="shared" si="0"/>
        <v>365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567</v>
      </c>
      <c r="F52" s="88">
        <f>F23+F37+F51</f>
        <v>39</v>
      </c>
      <c r="G52" s="88">
        <f>G23+G37+G51</f>
        <v>3</v>
      </c>
      <c r="H52" s="88">
        <f>H51+H37+H23</f>
        <v>609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tabSelected="1" workbookViewId="0">
      <selection activeCell="G3" sqref="G3"/>
    </sheetView>
  </sheetViews>
  <sheetFormatPr defaultRowHeight="12"/>
  <cols>
    <col min="1" max="1" width="2.5703125" style="74" customWidth="1"/>
    <col min="2" max="4" width="12.7109375" style="74" customWidth="1"/>
    <col min="5" max="8" width="30.7109375" style="74" customWidth="1"/>
    <col min="9" max="20" width="10.7109375" style="74" customWidth="1"/>
    <col min="21" max="16384" width="9.140625" style="74"/>
  </cols>
  <sheetData>
    <row r="1" spans="1:20" ht="49.5" customHeight="1">
      <c r="A1" s="3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75" t="s">
        <v>33</v>
      </c>
      <c r="F3" s="7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37">
        <v>2021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76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176" t="s">
        <v>6</v>
      </c>
      <c r="C6" s="176"/>
      <c r="D6" s="176"/>
      <c r="E6" s="176"/>
      <c r="F6" s="176"/>
      <c r="G6" s="176"/>
      <c r="H6" s="176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77"/>
      <c r="B8" s="163" t="s">
        <v>79</v>
      </c>
      <c r="C8" s="163"/>
      <c r="D8" s="163"/>
      <c r="E8" s="163" t="s">
        <v>9</v>
      </c>
      <c r="F8" s="163"/>
      <c r="G8" s="163"/>
      <c r="H8" s="163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1:20" ht="39.75" customHeight="1">
      <c r="A9" s="77"/>
      <c r="B9" s="163"/>
      <c r="C9" s="163"/>
      <c r="D9" s="163"/>
      <c r="E9" s="8" t="s">
        <v>16</v>
      </c>
      <c r="F9" s="8" t="s">
        <v>17</v>
      </c>
      <c r="G9" s="8" t="s">
        <v>18</v>
      </c>
      <c r="H9" s="78" t="s">
        <v>10</v>
      </c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</row>
    <row r="10" spans="1:20" ht="24.75" customHeight="1">
      <c r="A10" s="79"/>
      <c r="B10" s="80"/>
      <c r="C10" s="81"/>
      <c r="D10" s="8">
        <v>13</v>
      </c>
      <c r="E10" s="82">
        <v>42</v>
      </c>
      <c r="F10" s="82">
        <v>7</v>
      </c>
      <c r="G10" s="82">
        <v>1</v>
      </c>
      <c r="H10" s="83">
        <f t="shared" ref="H10:H37" si="0">SUM(E10:G10)</f>
        <v>50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</row>
    <row r="11" spans="1:20" ht="24.75" customHeight="1">
      <c r="A11" s="79"/>
      <c r="B11" s="84"/>
      <c r="C11" s="81" t="s">
        <v>80</v>
      </c>
      <c r="D11" s="8">
        <v>12</v>
      </c>
      <c r="E11" s="82">
        <v>1</v>
      </c>
      <c r="F11" s="82">
        <v>1</v>
      </c>
      <c r="G11" s="82">
        <v>0</v>
      </c>
      <c r="H11" s="83">
        <f t="shared" si="0"/>
        <v>2</v>
      </c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</row>
    <row r="12" spans="1:20" ht="24.75" customHeight="1">
      <c r="A12" s="79"/>
      <c r="B12" s="84" t="s">
        <v>81</v>
      </c>
      <c r="C12" s="81"/>
      <c r="D12" s="8">
        <v>11</v>
      </c>
      <c r="E12" s="82">
        <v>6</v>
      </c>
      <c r="F12" s="82">
        <v>1</v>
      </c>
      <c r="G12" s="82">
        <v>1</v>
      </c>
      <c r="H12" s="83">
        <f t="shared" si="0"/>
        <v>8</v>
      </c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ht="24.75" customHeight="1">
      <c r="A13" s="79"/>
      <c r="B13" s="84" t="s">
        <v>82</v>
      </c>
      <c r="C13" s="85"/>
      <c r="D13" s="8">
        <v>10</v>
      </c>
      <c r="E13" s="82">
        <v>1</v>
      </c>
      <c r="F13" s="82">
        <v>0</v>
      </c>
      <c r="G13" s="82">
        <v>0</v>
      </c>
      <c r="H13" s="83">
        <f t="shared" si="0"/>
        <v>1</v>
      </c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ht="24.75" customHeight="1">
      <c r="A14" s="79"/>
      <c r="B14" s="84" t="s">
        <v>81</v>
      </c>
      <c r="C14" s="81"/>
      <c r="D14" s="8">
        <v>9</v>
      </c>
      <c r="E14" s="82">
        <v>3</v>
      </c>
      <c r="F14" s="82">
        <v>0</v>
      </c>
      <c r="G14" s="82">
        <v>0</v>
      </c>
      <c r="H14" s="83">
        <f t="shared" si="0"/>
        <v>3</v>
      </c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ht="24.75" customHeight="1">
      <c r="A15" s="79"/>
      <c r="B15" s="84" t="s">
        <v>83</v>
      </c>
      <c r="C15" s="81" t="s">
        <v>84</v>
      </c>
      <c r="D15" s="8">
        <v>8</v>
      </c>
      <c r="E15" s="82">
        <v>2</v>
      </c>
      <c r="F15" s="82">
        <v>0</v>
      </c>
      <c r="G15" s="82">
        <v>0</v>
      </c>
      <c r="H15" s="83">
        <f t="shared" si="0"/>
        <v>2</v>
      </c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ht="24.75" customHeight="1">
      <c r="A16" s="79"/>
      <c r="B16" s="84" t="s">
        <v>85</v>
      </c>
      <c r="C16" s="81"/>
      <c r="D16" s="8">
        <v>7</v>
      </c>
      <c r="E16" s="82">
        <v>2</v>
      </c>
      <c r="F16" s="82">
        <v>0</v>
      </c>
      <c r="G16" s="82">
        <v>0</v>
      </c>
      <c r="H16" s="83">
        <f t="shared" si="0"/>
        <v>2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ht="24.75" customHeight="1">
      <c r="A17" s="79"/>
      <c r="B17" s="84" t="s">
        <v>86</v>
      </c>
      <c r="C17" s="81"/>
      <c r="D17" s="8">
        <v>6</v>
      </c>
      <c r="E17" s="82">
        <v>1</v>
      </c>
      <c r="F17" s="82">
        <v>0</v>
      </c>
      <c r="G17" s="82">
        <v>0</v>
      </c>
      <c r="H17" s="83">
        <f t="shared" si="0"/>
        <v>1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ht="24.75" customHeight="1">
      <c r="A18" s="79"/>
      <c r="B18" s="84" t="s">
        <v>87</v>
      </c>
      <c r="C18" s="85"/>
      <c r="D18" s="8">
        <v>5</v>
      </c>
      <c r="E18" s="82">
        <v>8</v>
      </c>
      <c r="F18" s="82">
        <v>0</v>
      </c>
      <c r="G18" s="82">
        <v>0</v>
      </c>
      <c r="H18" s="83">
        <f t="shared" si="0"/>
        <v>8</v>
      </c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ht="24.75" customHeight="1">
      <c r="A19" s="79"/>
      <c r="B19" s="84" t="s">
        <v>81</v>
      </c>
      <c r="C19" s="81"/>
      <c r="D19" s="8">
        <v>4</v>
      </c>
      <c r="E19" s="82">
        <v>4</v>
      </c>
      <c r="F19" s="82">
        <v>0</v>
      </c>
      <c r="G19" s="82">
        <v>0</v>
      </c>
      <c r="H19" s="83">
        <f t="shared" si="0"/>
        <v>4</v>
      </c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ht="24.75" customHeight="1">
      <c r="A20" s="79"/>
      <c r="B20" s="84"/>
      <c r="C20" s="81" t="s">
        <v>81</v>
      </c>
      <c r="D20" s="8">
        <v>3</v>
      </c>
      <c r="E20" s="82">
        <v>0</v>
      </c>
      <c r="F20" s="82">
        <v>0</v>
      </c>
      <c r="G20" s="82">
        <v>0</v>
      </c>
      <c r="H20" s="83">
        <f t="shared" si="0"/>
        <v>0</v>
      </c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ht="24.75" customHeight="1">
      <c r="A21" s="79"/>
      <c r="B21" s="84"/>
      <c r="C21" s="81"/>
      <c r="D21" s="8">
        <v>2</v>
      </c>
      <c r="E21" s="82">
        <v>1</v>
      </c>
      <c r="F21" s="82">
        <v>0</v>
      </c>
      <c r="G21" s="82">
        <v>0</v>
      </c>
      <c r="H21" s="83">
        <f t="shared" si="0"/>
        <v>1</v>
      </c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ht="24.75" customHeight="1">
      <c r="A22" s="79"/>
      <c r="B22" s="86"/>
      <c r="C22" s="87"/>
      <c r="D22" s="80">
        <v>1</v>
      </c>
      <c r="E22" s="82">
        <v>2</v>
      </c>
      <c r="F22" s="82">
        <v>0</v>
      </c>
      <c r="G22" s="82">
        <v>0</v>
      </c>
      <c r="H22" s="83">
        <f t="shared" si="0"/>
        <v>2</v>
      </c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ht="24.75" customHeight="1">
      <c r="A23" s="79"/>
      <c r="B23" s="179" t="s">
        <v>88</v>
      </c>
      <c r="C23" s="180"/>
      <c r="D23" s="181"/>
      <c r="E23" s="88">
        <f>SUM(E10:E22)</f>
        <v>73</v>
      </c>
      <c r="F23" s="88">
        <f>SUM(F10:F22)</f>
        <v>9</v>
      </c>
      <c r="G23" s="88">
        <f>SUM(G10:G22)</f>
        <v>2</v>
      </c>
      <c r="H23" s="88">
        <f t="shared" si="0"/>
        <v>84</v>
      </c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ht="24.75" customHeight="1">
      <c r="A24" s="79"/>
      <c r="B24" s="80"/>
      <c r="C24" s="85"/>
      <c r="D24" s="8">
        <v>13</v>
      </c>
      <c r="E24" s="82">
        <v>93</v>
      </c>
      <c r="F24" s="82">
        <v>6</v>
      </c>
      <c r="G24" s="82">
        <v>0</v>
      </c>
      <c r="H24" s="83">
        <f t="shared" si="0"/>
        <v>99</v>
      </c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ht="24.75" customHeight="1">
      <c r="A25" s="79"/>
      <c r="B25" s="84"/>
      <c r="C25" s="81" t="s">
        <v>80</v>
      </c>
      <c r="D25" s="8">
        <v>12</v>
      </c>
      <c r="E25" s="82">
        <v>4</v>
      </c>
      <c r="F25" s="82">
        <v>0</v>
      </c>
      <c r="G25" s="82">
        <v>0</v>
      </c>
      <c r="H25" s="83">
        <f t="shared" si="0"/>
        <v>4</v>
      </c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24.75" customHeight="1">
      <c r="A26" s="79"/>
      <c r="B26" s="84" t="s">
        <v>87</v>
      </c>
      <c r="C26" s="81"/>
      <c r="D26" s="8">
        <v>11</v>
      </c>
      <c r="E26" s="82">
        <v>4</v>
      </c>
      <c r="F26" s="82">
        <v>0</v>
      </c>
      <c r="G26" s="82">
        <v>0</v>
      </c>
      <c r="H26" s="83">
        <f t="shared" si="0"/>
        <v>4</v>
      </c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ht="24.75" customHeight="1">
      <c r="A27" s="79"/>
      <c r="B27" s="84" t="s">
        <v>89</v>
      </c>
      <c r="C27" s="85"/>
      <c r="D27" s="8">
        <v>10</v>
      </c>
      <c r="E27" s="82">
        <v>2</v>
      </c>
      <c r="F27" s="82">
        <v>0</v>
      </c>
      <c r="G27" s="82">
        <v>0</v>
      </c>
      <c r="H27" s="83">
        <f t="shared" si="0"/>
        <v>2</v>
      </c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ht="24.75" customHeight="1">
      <c r="A28" s="79"/>
      <c r="B28" s="84" t="s">
        <v>80</v>
      </c>
      <c r="C28" s="81"/>
      <c r="D28" s="8">
        <v>9</v>
      </c>
      <c r="E28" s="82">
        <v>2</v>
      </c>
      <c r="F28" s="82">
        <v>0</v>
      </c>
      <c r="G28" s="82">
        <v>0</v>
      </c>
      <c r="H28" s="83">
        <f t="shared" si="0"/>
        <v>2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ht="24.75" customHeight="1">
      <c r="A29" s="79"/>
      <c r="B29" s="84" t="s">
        <v>82</v>
      </c>
      <c r="C29" s="81" t="s">
        <v>84</v>
      </c>
      <c r="D29" s="8">
        <v>8</v>
      </c>
      <c r="E29" s="82">
        <v>2</v>
      </c>
      <c r="F29" s="82">
        <v>0</v>
      </c>
      <c r="G29" s="82">
        <v>0</v>
      </c>
      <c r="H29" s="83">
        <f t="shared" si="0"/>
        <v>2</v>
      </c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ht="24.75" customHeight="1">
      <c r="A30" s="79"/>
      <c r="B30" s="84" t="s">
        <v>85</v>
      </c>
      <c r="C30" s="81"/>
      <c r="D30" s="8">
        <v>7</v>
      </c>
      <c r="E30" s="82">
        <v>2</v>
      </c>
      <c r="F30" s="82">
        <v>0</v>
      </c>
      <c r="G30" s="82">
        <v>0</v>
      </c>
      <c r="H30" s="83">
        <f t="shared" si="0"/>
        <v>2</v>
      </c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ht="24.75" customHeight="1">
      <c r="A31" s="79"/>
      <c r="B31" s="84" t="s">
        <v>80</v>
      </c>
      <c r="C31" s="81"/>
      <c r="D31" s="8">
        <v>6</v>
      </c>
      <c r="E31" s="82">
        <v>1</v>
      </c>
      <c r="F31" s="82">
        <v>0</v>
      </c>
      <c r="G31" s="82">
        <v>1</v>
      </c>
      <c r="H31" s="83">
        <f t="shared" si="0"/>
        <v>2</v>
      </c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ht="24.75" customHeight="1">
      <c r="A32" s="79"/>
      <c r="B32" s="84" t="s">
        <v>90</v>
      </c>
      <c r="C32" s="85"/>
      <c r="D32" s="8">
        <v>5</v>
      </c>
      <c r="E32" s="82">
        <v>4</v>
      </c>
      <c r="F32" s="82">
        <v>0</v>
      </c>
      <c r="G32" s="82">
        <v>0</v>
      </c>
      <c r="H32" s="83">
        <f t="shared" si="0"/>
        <v>4</v>
      </c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ht="24.75" customHeight="1">
      <c r="A33" s="79"/>
      <c r="B33" s="84"/>
      <c r="C33" s="81"/>
      <c r="D33" s="8">
        <v>4</v>
      </c>
      <c r="E33" s="82">
        <v>3</v>
      </c>
      <c r="F33" s="82">
        <v>3</v>
      </c>
      <c r="G33" s="82">
        <v>0</v>
      </c>
      <c r="H33" s="83">
        <f t="shared" si="0"/>
        <v>6</v>
      </c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ht="24.75" customHeight="1">
      <c r="A34" s="79"/>
      <c r="B34" s="84"/>
      <c r="C34" s="81" t="s">
        <v>81</v>
      </c>
      <c r="D34" s="8">
        <v>3</v>
      </c>
      <c r="E34" s="82">
        <v>0</v>
      </c>
      <c r="F34" s="82">
        <v>0</v>
      </c>
      <c r="G34" s="82">
        <v>0</v>
      </c>
      <c r="H34" s="83">
        <f t="shared" si="0"/>
        <v>0</v>
      </c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</row>
    <row r="35" spans="1:20" ht="24.75" customHeight="1">
      <c r="A35" s="79"/>
      <c r="B35" s="84"/>
      <c r="C35" s="81"/>
      <c r="D35" s="8">
        <v>2</v>
      </c>
      <c r="E35" s="82">
        <v>1</v>
      </c>
      <c r="F35" s="82">
        <v>0</v>
      </c>
      <c r="G35" s="82">
        <v>0</v>
      </c>
      <c r="H35" s="83">
        <f t="shared" si="0"/>
        <v>1</v>
      </c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ht="24.75" customHeight="1">
      <c r="A36" s="79"/>
      <c r="B36" s="86"/>
      <c r="C36" s="87"/>
      <c r="D36" s="80">
        <v>1</v>
      </c>
      <c r="E36" s="82">
        <v>3</v>
      </c>
      <c r="F36" s="82">
        <v>0</v>
      </c>
      <c r="G36" s="82">
        <v>0</v>
      </c>
      <c r="H36" s="83">
        <f t="shared" si="0"/>
        <v>3</v>
      </c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ht="24.75" customHeight="1">
      <c r="A37" s="79"/>
      <c r="B37" s="179" t="s">
        <v>91</v>
      </c>
      <c r="C37" s="180"/>
      <c r="D37" s="181"/>
      <c r="E37" s="88">
        <f>SUM(E24:E36)</f>
        <v>121</v>
      </c>
      <c r="F37" s="88">
        <f>SUM(F24:F36)</f>
        <v>9</v>
      </c>
      <c r="G37" s="88">
        <f>SUM(G24:G36)</f>
        <v>1</v>
      </c>
      <c r="H37" s="88">
        <f t="shared" si="0"/>
        <v>131</v>
      </c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ht="24.75" customHeight="1">
      <c r="A38" s="79"/>
      <c r="B38" s="80"/>
      <c r="C38" s="80"/>
      <c r="D38" s="8">
        <v>13</v>
      </c>
      <c r="E38" s="82">
        <v>0</v>
      </c>
      <c r="F38" s="82">
        <v>0</v>
      </c>
      <c r="G38" s="82">
        <v>0</v>
      </c>
      <c r="H38" s="83">
        <v>0</v>
      </c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ht="24.75" customHeight="1">
      <c r="A39" s="79"/>
      <c r="B39" s="84"/>
      <c r="C39" s="81" t="s">
        <v>80</v>
      </c>
      <c r="D39" s="8">
        <v>12</v>
      </c>
      <c r="E39" s="82">
        <v>0</v>
      </c>
      <c r="F39" s="82">
        <v>0</v>
      </c>
      <c r="G39" s="82">
        <v>0</v>
      </c>
      <c r="H39" s="83">
        <f t="shared" ref="H39:H51" si="1">SUM(E39:G39)</f>
        <v>0</v>
      </c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ht="24.75" customHeight="1">
      <c r="A40" s="79"/>
      <c r="B40" s="84" t="s">
        <v>81</v>
      </c>
      <c r="C40" s="86"/>
      <c r="D40" s="8">
        <v>11</v>
      </c>
      <c r="E40" s="82">
        <v>0</v>
      </c>
      <c r="F40" s="82">
        <v>0</v>
      </c>
      <c r="G40" s="82">
        <v>0</v>
      </c>
      <c r="H40" s="83">
        <f t="shared" si="1"/>
        <v>0</v>
      </c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24.75" customHeight="1">
      <c r="A41" s="79"/>
      <c r="B41" s="84" t="s">
        <v>92</v>
      </c>
      <c r="C41" s="81"/>
      <c r="D41" s="8">
        <v>10</v>
      </c>
      <c r="E41" s="82">
        <v>0</v>
      </c>
      <c r="F41" s="82">
        <v>0</v>
      </c>
      <c r="G41" s="82">
        <v>0</v>
      </c>
      <c r="H41" s="83">
        <f t="shared" si="1"/>
        <v>0</v>
      </c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ht="24.75" customHeight="1">
      <c r="A42" s="79"/>
      <c r="B42" s="84" t="s">
        <v>93</v>
      </c>
      <c r="C42" s="81"/>
      <c r="D42" s="8">
        <v>9</v>
      </c>
      <c r="E42" s="82">
        <v>0</v>
      </c>
      <c r="F42" s="82">
        <v>0</v>
      </c>
      <c r="G42" s="82">
        <v>0</v>
      </c>
      <c r="H42" s="83">
        <f t="shared" si="1"/>
        <v>0</v>
      </c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ht="24.75" customHeight="1">
      <c r="A43" s="79"/>
      <c r="B43" s="84" t="s">
        <v>85</v>
      </c>
      <c r="C43" s="81" t="s">
        <v>84</v>
      </c>
      <c r="D43" s="8">
        <v>8</v>
      </c>
      <c r="E43" s="82">
        <v>0</v>
      </c>
      <c r="F43" s="82">
        <v>0</v>
      </c>
      <c r="G43" s="82">
        <v>0</v>
      </c>
      <c r="H43" s="83">
        <f t="shared" si="1"/>
        <v>0</v>
      </c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ht="24.75" customHeight="1">
      <c r="A44" s="79"/>
      <c r="B44" s="84" t="s">
        <v>83</v>
      </c>
      <c r="C44" s="81"/>
      <c r="D44" s="8">
        <v>7</v>
      </c>
      <c r="E44" s="82">
        <v>0</v>
      </c>
      <c r="F44" s="82">
        <v>0</v>
      </c>
      <c r="G44" s="82">
        <v>0</v>
      </c>
      <c r="H44" s="83">
        <f t="shared" si="1"/>
        <v>0</v>
      </c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ht="24.75" customHeight="1">
      <c r="A45" s="79"/>
      <c r="B45" s="84" t="s">
        <v>85</v>
      </c>
      <c r="C45" s="81"/>
      <c r="D45" s="8">
        <v>6</v>
      </c>
      <c r="E45" s="82">
        <v>0</v>
      </c>
      <c r="F45" s="82">
        <v>0</v>
      </c>
      <c r="G45" s="82">
        <v>0</v>
      </c>
      <c r="H45" s="83">
        <f t="shared" si="1"/>
        <v>0</v>
      </c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ht="24.75" customHeight="1">
      <c r="A46" s="79"/>
      <c r="B46" s="84" t="s">
        <v>81</v>
      </c>
      <c r="C46" s="80"/>
      <c r="D46" s="8">
        <v>5</v>
      </c>
      <c r="E46" s="82">
        <v>0</v>
      </c>
      <c r="F46" s="82">
        <v>0</v>
      </c>
      <c r="G46" s="82">
        <v>0</v>
      </c>
      <c r="H46" s="83">
        <f t="shared" si="1"/>
        <v>0</v>
      </c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 ht="24.75" customHeight="1">
      <c r="A47" s="79"/>
      <c r="B47" s="84" t="s">
        <v>94</v>
      </c>
      <c r="C47" s="81"/>
      <c r="D47" s="8">
        <v>4</v>
      </c>
      <c r="E47" s="82">
        <v>0</v>
      </c>
      <c r="F47" s="82">
        <v>0</v>
      </c>
      <c r="G47" s="82">
        <v>0</v>
      </c>
      <c r="H47" s="83">
        <f t="shared" si="1"/>
        <v>0</v>
      </c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24.75" customHeight="1">
      <c r="A48" s="79"/>
      <c r="B48" s="84"/>
      <c r="C48" s="81" t="s">
        <v>81</v>
      </c>
      <c r="D48" s="8">
        <v>3</v>
      </c>
      <c r="E48" s="82">
        <v>0</v>
      </c>
      <c r="F48" s="82">
        <v>0</v>
      </c>
      <c r="G48" s="82">
        <v>0</v>
      </c>
      <c r="H48" s="83">
        <f t="shared" si="1"/>
        <v>0</v>
      </c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</row>
    <row r="49" spans="1:20" ht="24.75" customHeight="1">
      <c r="A49" s="79"/>
      <c r="B49" s="84"/>
      <c r="C49" s="81"/>
      <c r="D49" s="8">
        <v>2</v>
      </c>
      <c r="E49" s="82">
        <v>0</v>
      </c>
      <c r="F49" s="82">
        <v>0</v>
      </c>
      <c r="G49" s="82">
        <v>0</v>
      </c>
      <c r="H49" s="83">
        <f t="shared" si="1"/>
        <v>0</v>
      </c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</row>
    <row r="50" spans="1:20" ht="24.75" customHeight="1">
      <c r="A50" s="79"/>
      <c r="B50" s="86"/>
      <c r="C50" s="81"/>
      <c r="D50" s="80">
        <v>1</v>
      </c>
      <c r="E50" s="82">
        <v>0</v>
      </c>
      <c r="F50" s="82">
        <v>0</v>
      </c>
      <c r="G50" s="82">
        <v>0</v>
      </c>
      <c r="H50" s="83">
        <f t="shared" si="1"/>
        <v>0</v>
      </c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</row>
    <row r="51" spans="1:20" ht="24.75" customHeight="1">
      <c r="A51" s="77"/>
      <c r="B51" s="178" t="s">
        <v>95</v>
      </c>
      <c r="C51" s="178"/>
      <c r="D51" s="178"/>
      <c r="E51" s="88">
        <f>SUM(E38:E50)</f>
        <v>0</v>
      </c>
      <c r="F51" s="88">
        <f>SUM(F38:F50)</f>
        <v>0</v>
      </c>
      <c r="G51" s="88">
        <f>SUM(G38:G50)</f>
        <v>0</v>
      </c>
      <c r="H51" s="88">
        <f t="shared" si="1"/>
        <v>0</v>
      </c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</row>
    <row r="52" spans="1:20" ht="24.75" customHeight="1">
      <c r="A52" s="77"/>
      <c r="B52" s="178" t="s">
        <v>96</v>
      </c>
      <c r="C52" s="178"/>
      <c r="D52" s="178"/>
      <c r="E52" s="88">
        <f>E23+E37+E51</f>
        <v>194</v>
      </c>
      <c r="F52" s="88">
        <f>F23+F37+F51</f>
        <v>18</v>
      </c>
      <c r="G52" s="88">
        <f>G23+G37+G51</f>
        <v>3</v>
      </c>
      <c r="H52" s="88">
        <f>H51+H37+H23</f>
        <v>215</v>
      </c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</row>
    <row r="53" spans="1:20" ht="19.5" customHeight="1">
      <c r="A53" s="77"/>
      <c r="B53" s="89"/>
      <c r="C53" s="89"/>
      <c r="D53" s="89"/>
      <c r="E53" s="90"/>
      <c r="F53" s="90"/>
      <c r="G53" s="90"/>
      <c r="H53" s="90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</row>
    <row r="54" spans="1:20" ht="19.5" customHeight="1">
      <c r="A54" s="77"/>
      <c r="B54" s="77"/>
      <c r="C54" s="77"/>
      <c r="D54" s="77"/>
      <c r="E54" s="77"/>
      <c r="F54" s="77"/>
      <c r="G54" s="77"/>
      <c r="H54" s="91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</row>
    <row r="55" spans="1:20" ht="19.5" customHeight="1">
      <c r="A55" s="77"/>
      <c r="B55" s="77"/>
      <c r="C55" s="77"/>
      <c r="D55" s="77"/>
      <c r="E55" s="77"/>
      <c r="F55" s="77"/>
      <c r="G55" s="77"/>
      <c r="H55" s="91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2021-05-21T21:36:30Z</cp:lastPrinted>
  <dcterms:created xsi:type="dcterms:W3CDTF">2021-05-20T19:39:24Z</dcterms:created>
  <dcterms:modified xsi:type="dcterms:W3CDTF">2021-05-21T21:36:39Z</dcterms:modified>
</cp:coreProperties>
</file>