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H" sheetId="1" r:id="rId1"/>
    <sheet name="BEN_AT" sheetId="2" state="veryHidden" r:id="rId2"/>
    <sheet name="BEN_AA" sheetId="3" state="veryHidden" r:id="rId3"/>
    <sheet name="BEN_APE" sheetId="4" state="veryHidden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F14" i="5"/>
  <c r="F15" s="1"/>
  <c r="H13"/>
  <c r="G13"/>
  <c r="G14" s="1"/>
  <c r="F13"/>
  <c r="H12"/>
  <c r="G12"/>
  <c r="I11"/>
  <c r="I12" s="1"/>
  <c r="I13" s="1"/>
  <c r="I14" s="1"/>
  <c r="I15" s="1"/>
  <c r="I16" s="1"/>
  <c r="I17" s="1"/>
  <c r="I18" s="1"/>
  <c r="I19" s="1"/>
  <c r="I20" s="1"/>
  <c r="H11"/>
  <c r="F11"/>
  <c r="E1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B11"/>
  <c r="I10"/>
  <c r="H10"/>
  <c r="E10"/>
  <c r="B10"/>
  <c r="H9"/>
  <c r="E9"/>
  <c r="I12" i="4"/>
  <c r="I13" s="1"/>
  <c r="I14" s="1"/>
  <c r="I15" s="1"/>
  <c r="I16" s="1"/>
  <c r="I17" s="1"/>
  <c r="I18" s="1"/>
  <c r="I19" s="1"/>
  <c r="I20" s="1"/>
  <c r="I11"/>
  <c r="I10"/>
  <c r="H10"/>
  <c r="B11" s="1"/>
  <c r="E11" s="1"/>
  <c r="G11" s="1"/>
  <c r="H11" s="1"/>
  <c r="B12" s="1"/>
  <c r="E12" s="1"/>
  <c r="G12" s="1"/>
  <c r="H12" s="1"/>
  <c r="G10"/>
  <c r="E10"/>
  <c r="B10"/>
  <c r="H9"/>
  <c r="G9"/>
  <c r="E9"/>
  <c r="I11" i="3"/>
  <c r="I12" s="1"/>
  <c r="I13" s="1"/>
  <c r="I14" s="1"/>
  <c r="I15" s="1"/>
  <c r="I16" s="1"/>
  <c r="I17" s="1"/>
  <c r="I18" s="1"/>
  <c r="I19" s="1"/>
  <c r="I20" s="1"/>
  <c r="F11"/>
  <c r="H11" s="1"/>
  <c r="E11"/>
  <c r="B12" s="1"/>
  <c r="E12" s="1"/>
  <c r="B11"/>
  <c r="I10"/>
  <c r="H10"/>
  <c r="F10"/>
  <c r="E10"/>
  <c r="B10"/>
  <c r="H9"/>
  <c r="F9"/>
  <c r="E9"/>
  <c r="I11" i="2"/>
  <c r="I12" s="1"/>
  <c r="I13" s="1"/>
  <c r="I14" s="1"/>
  <c r="I15" s="1"/>
  <c r="I16" s="1"/>
  <c r="I17" s="1"/>
  <c r="I18" s="1"/>
  <c r="I19" s="1"/>
  <c r="I20" s="1"/>
  <c r="B11"/>
  <c r="E11" s="1"/>
  <c r="F11" s="1"/>
  <c r="H11" s="1"/>
  <c r="B12" s="1"/>
  <c r="E12" s="1"/>
  <c r="F12" s="1"/>
  <c r="H12" s="1"/>
  <c r="I10"/>
  <c r="H10"/>
  <c r="F10"/>
  <c r="E10"/>
  <c r="B10"/>
  <c r="H9"/>
  <c r="F9"/>
  <c r="E9"/>
  <c r="G12" i="1"/>
  <c r="I11"/>
  <c r="I12" s="1"/>
  <c r="H11"/>
  <c r="H12" s="1"/>
  <c r="J11" l="1"/>
  <c r="J12" s="1"/>
  <c r="E11"/>
  <c r="E12" s="1"/>
  <c r="B13" i="4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G15" i="5"/>
  <c r="G16" s="1"/>
  <c r="G17" s="1"/>
  <c r="G18" s="1"/>
  <c r="G19" s="1"/>
  <c r="G20" s="1"/>
  <c r="H14"/>
  <c r="F12" i="3"/>
  <c r="H12" s="1"/>
  <c r="D11" i="1" s="1"/>
  <c r="D12" s="1"/>
  <c r="B13" i="3"/>
  <c r="E13" s="1"/>
  <c r="F16" i="5"/>
  <c r="H15"/>
  <c r="B13" i="2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/>
  <c r="F12" s="1"/>
  <c r="B14" i="3" l="1"/>
  <c r="E14" s="1"/>
  <c r="F13"/>
  <c r="H13" s="1"/>
  <c r="F17" i="5"/>
  <c r="H16"/>
  <c r="F18" l="1"/>
  <c r="H17"/>
  <c r="B15" i="3"/>
  <c r="E15" s="1"/>
  <c r="F14"/>
  <c r="H14" s="1"/>
  <c r="F15" l="1"/>
  <c r="H15" s="1"/>
  <c r="B16"/>
  <c r="E16" s="1"/>
  <c r="F19" i="5"/>
  <c r="H18"/>
  <c r="F16" i="3" l="1"/>
  <c r="H16" s="1"/>
  <c r="B17"/>
  <c r="E17" s="1"/>
  <c r="F20" i="5"/>
  <c r="H20" s="1"/>
  <c r="H19"/>
  <c r="F17" i="3" l="1"/>
  <c r="H17" s="1"/>
  <c r="B18"/>
  <c r="E18" s="1"/>
  <c r="B19" l="1"/>
  <c r="E19" s="1"/>
  <c r="F18"/>
  <c r="H18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<sst xmlns="http://schemas.openxmlformats.org/spreadsheetml/2006/main" count="195" uniqueCount="89">
  <si>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</si>
  <si>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</si>
  <si>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</si>
  <si>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</si>
  <si>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</si>
  <si>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</si>
  <si>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</si>
  <si>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</si>
  <si>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</si>
  <si>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</si>
  <si>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</si>
  <si>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</si>
  <si>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</si>
  <si>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</si>
  <si>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</si>
  <si>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</si>
  <si>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</si>
  <si>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</si>
  <si>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</si>
  <si>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</si>
  <si>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</si>
  <si>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</si>
  <si>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</si>
  <si>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</si>
  <si>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</si>
  <si>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</si>
  <si>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</si>
  <si>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</si>
  <si>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</si>
  <si>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</si>
  <si>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</si>
  <si>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</si>
  <si>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</si>
  <si>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</si>
  <si>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</si>
  <si>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</si>
  <si>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</si>
  <si>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</si>
  <si>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</si>
  <si>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 AUXÍLIO TRANSPORTE</t>
  </si>
  <si>
    <t>AUXÍLIO-TRANSPORTE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</si>
  <si>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</si>
  <si>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</si>
  <si>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</si>
  <si>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</si>
  <si>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</si>
  <si>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</si>
  <si>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</si>
  <si>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</si>
  <si>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</si>
  <si>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</si>
  <si>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</si>
  <si>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</si>
  <si>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 xml:space="preserve">  Resolução TSE nº 22.697/2008 alterada pela Resolução TSE n° 23.055/2009</t>
  </si>
  <si>
    <t>Saída: 1 solicitação de exclusão.</t>
  </si>
  <si>
    <t>FEV</t>
  </si>
  <si>
    <t>Não há previsão de ingresso de novos servidores.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</si>
  <si>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</si>
  <si>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</si>
  <si>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</si>
  <si>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</si>
  <si>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</si>
  <si>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</si>
  <si>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</si>
  <si>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</si>
  <si>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</si>
  <si>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</si>
  <si>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</si>
  <si>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</si>
  <si>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Resolução TSE nº 22.071/2005 alterada pela Resolução TSE nº 22720/2008. Portaria Conjunta nº 1/2018</t>
  </si>
  <si>
    <t>Saídas: 2 vacâncias, 1 requisitado devolvido.</t>
  </si>
  <si>
    <t>Ingressos: 1 sem vínculo efetivo, 1 requisit1 vacênado e 1 retorno de cedido; Saídas: 1 vacância, 1 exoneração sem vínculo.</t>
  </si>
  <si>
    <t>Saídas: 2 aposentadorias.</t>
  </si>
  <si>
    <t>Ingressos: 1 requisitado
Saídas: 1 exoneração sem vínculo, 2 requisitados devolvidos, 2 aposentadorias,</t>
  </si>
  <si>
    <t>Previsão de 1 ingresso no mês de maio.</t>
  </si>
  <si>
    <t>TIPO DE BENEFÍCIO:  ASSISTÊNCIA PRÉ-ESCOLAR</t>
  </si>
  <si>
    <t>ASSISTÊNCIA PRÉ-ESCOLAR AOS DEPENDENTES DOS SERVIDORES CIVIS, EMPREGADOS E MILITARES</t>
  </si>
  <si>
    <t>esolução TSE nº 23.116/2009, alterada pela Resolução TSE nº 23.645/2021. Portaria Conjunta nº 1</t>
  </si>
  <si>
    <t>Ingressos: 3 nascimentos
Saídas 3 por implemento de idade.</t>
  </si>
  <si>
    <t>Ingressos: 2 nascimentos; Saidas: 6 por idade limite</t>
  </si>
  <si>
    <t>Ingressos: 6 nascimentos.
Saídas: 3 por implemento de idade.</t>
  </si>
  <si>
    <t>Ingressos: 1 nascimento.
Saídas: 3 por implemento de idade.</t>
  </si>
  <si>
    <t>TIPO DE BENEFÍCIO: ASSISTÊNCIA MÉDICA E ODONTOLÓGICA</t>
  </si>
  <si>
    <t>ASSISTÊNCIA MÉDICA E ODONTOLÓGICA AOS SERVIDORES CIVIS, EMPREGADOS, MILITARES E SEUS DEPENDENTES</t>
  </si>
  <si>
    <t>Resolução TSE nº 23.414/2014, Resolução TSE 23.361/2011 e Resolução TSE nº 23.445/2015</t>
  </si>
  <si>
    <t>Ingressos: 3 dependentes econômicos
Saída: 1 efetivo, 2 requisitados, 1 efetivo removido e 8 dependentes legais</t>
  </si>
  <si>
    <t xml:space="preserve">Ingressos: 1 efetivo, 3 requisitados e 3 dependentes econômicos; Saídas: 1 efetivo cedido, 1 efetivo removido e 7 dependentes. </t>
  </si>
  <si>
    <t>Ingressos: 1 requisitado, 2 inativos e 9 dependentes legais.
Saída: 1 efetivo, 1 efetivo removido, 1 juiz convocado e 3 dependentes econômicos.</t>
  </si>
  <si>
    <t>Ingressos: 1 pensionista e 2 dependentes econômicos.
Saída: 1 efetivo, 1 sem vínculo, 3 requisitados, 1 ministro efetivo, 1 ministro substituto e 3 dependentes legais.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</si>
</sst>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Calibri"/>
    </font>
    <font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7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8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view="pageBreakPreview" zoomScale="60" zoomScaleNormal="100" workbookViewId="0"/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279" t="s">
        <v>8</v>
      </c>
      <c r="C5" s="279"/>
      <c r="D5" s="279"/>
      <c r="E5" s="279"/>
      <c r="F5" s="279"/>
      <c r="G5" s="279"/>
      <c r="H5" s="279"/>
      <c r="I5" s="279"/>
      <c r="J5" s="279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284" t="s">
        <v>10</v>
      </c>
      <c r="C8" s="269"/>
      <c r="D8" s="269" t="s">
        <v>11</v>
      </c>
      <c r="E8" s="269"/>
      <c r="F8" s="269"/>
      <c r="G8" s="269"/>
      <c r="H8" s="269"/>
      <c r="I8" s="269"/>
      <c r="J8" s="270"/>
    </row>
    <row r="9" spans="1:10" ht="30" customHeight="1">
      <c r="A9" s="10"/>
      <c r="B9" s="285" t="s">
        <v>12</v>
      </c>
      <c r="C9" s="271" t="s">
        <v>13</v>
      </c>
      <c r="D9" s="271" t="s">
        <v>14</v>
      </c>
      <c r="E9" s="271" t="s">
        <v>15</v>
      </c>
      <c r="F9" s="271" t="s">
        <v>16</v>
      </c>
      <c r="G9" s="271" t="s">
        <v>17</v>
      </c>
      <c r="H9" s="271" t="s">
        <v>18</v>
      </c>
      <c r="I9" s="271"/>
      <c r="J9" s="273"/>
    </row>
    <row r="10" spans="1:10" ht="30" customHeight="1">
      <c r="A10" s="10"/>
      <c r="B10" s="286"/>
      <c r="C10" s="272"/>
      <c r="D10" s="272"/>
      <c r="E10" s="272"/>
      <c r="F10" s="272"/>
      <c r="G10" s="272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904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191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1209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1991</v>
      </c>
      <c r="J11" s="20">
        <f>H11+I11</f>
        <v>3200</v>
      </c>
    </row>
    <row r="12" spans="1:10" ht="34.5" customHeight="1">
      <c r="A12" s="10"/>
      <c r="B12" s="280" t="s">
        <v>21</v>
      </c>
      <c r="C12" s="281"/>
      <c r="D12" s="22">
        <f t="shared" ref="D12:J12" si="0">SUM(D11:D11)</f>
        <v>904</v>
      </c>
      <c r="E12" s="22">
        <f t="shared" si="0"/>
        <v>191</v>
      </c>
      <c r="F12" s="22">
        <f t="shared" si="0"/>
        <v>2</v>
      </c>
      <c r="G12" s="22">
        <f t="shared" si="0"/>
        <v>0</v>
      </c>
      <c r="H12" s="22">
        <f t="shared" si="0"/>
        <v>1209</v>
      </c>
      <c r="I12" s="22">
        <f t="shared" si="0"/>
        <v>1991</v>
      </c>
      <c r="J12" s="23">
        <f t="shared" si="0"/>
        <v>3200</v>
      </c>
    </row>
    <row r="13" spans="1:10" ht="30" customHeight="1">
      <c r="A13" s="10"/>
      <c r="B13" s="282"/>
      <c r="C13" s="282"/>
      <c r="D13" s="282"/>
      <c r="E13" s="282"/>
      <c r="F13" s="282"/>
      <c r="G13" s="282"/>
      <c r="H13" s="282"/>
      <c r="I13" s="282"/>
      <c r="J13" s="282"/>
    </row>
    <row r="14" spans="1:10" ht="30" customHeight="1">
      <c r="A14" s="10"/>
      <c r="B14" s="283" t="s">
        <v>23</v>
      </c>
      <c r="C14" s="283"/>
      <c r="D14" s="283"/>
      <c r="E14" s="283"/>
      <c r="F14" s="283"/>
      <c r="G14" s="283"/>
      <c r="H14" s="283"/>
      <c r="I14" s="283"/>
      <c r="J14" s="283"/>
    </row>
    <row r="15" spans="1:10" ht="39.75" customHeight="1">
      <c r="A15" s="10"/>
      <c r="B15" s="278" t="s">
        <v>24</v>
      </c>
      <c r="C15" s="274"/>
      <c r="D15" s="21" t="s">
        <v>25</v>
      </c>
      <c r="E15" s="274" t="s">
        <v>26</v>
      </c>
      <c r="F15" s="274"/>
      <c r="G15" s="274"/>
      <c r="H15" s="274"/>
      <c r="I15" s="274"/>
      <c r="J15" s="275"/>
    </row>
    <row r="16" spans="1:10" ht="34.5" customHeight="1">
      <c r="A16" s="10"/>
      <c r="B16" s="276" t="s">
        <v>27</v>
      </c>
      <c r="C16" s="277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276" t="s">
        <v>29</v>
      </c>
      <c r="C17" s="277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276" t="s">
        <v>31</v>
      </c>
      <c r="C18" s="277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276" t="s">
        <v>33</v>
      </c>
      <c r="C19" s="277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276" t="s">
        <v>36</v>
      </c>
      <c r="C20" s="277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268" t="s">
        <v>38</v>
      </c>
      <c r="C22" s="268"/>
      <c r="D22" s="268"/>
      <c r="E22" s="268"/>
      <c r="F22" s="268"/>
      <c r="G22" s="268"/>
      <c r="H22" s="268"/>
      <c r="I22" s="268"/>
      <c r="J22" s="268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1" verticalCentered="1"/>
  <pageMargins left="0" right="0" top="0" bottom="0" header="0" footer="0"/>
  <pageSetup paperSize="9" scale="64" firstPageNumber="0" fitToWidth="0" fitToHeight="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87" t="s">
        <v>39</v>
      </c>
      <c r="B1" s="287"/>
      <c r="C1" s="287"/>
      <c r="D1" s="287"/>
      <c r="E1" s="287"/>
      <c r="F1" s="287"/>
      <c r="G1" s="287"/>
      <c r="H1" s="287"/>
      <c r="I1" s="287"/>
      <c r="J1" s="287"/>
      <c r="K1" s="31"/>
    </row>
    <row r="2" spans="1:11" ht="49.5" customHeight="1">
      <c r="A2" s="288" t="s">
        <v>40</v>
      </c>
      <c r="B2" s="288"/>
      <c r="C2" s="288"/>
      <c r="D2" s="288"/>
      <c r="E2" s="288"/>
      <c r="F2" s="288"/>
      <c r="G2" s="288"/>
      <c r="H2" s="288"/>
      <c r="I2" s="288"/>
      <c r="J2" s="288"/>
      <c r="K2" s="32"/>
    </row>
    <row r="3" spans="1:11" ht="30" customHeight="1">
      <c r="A3" s="33" t="s">
        <v>41</v>
      </c>
      <c r="B3" s="34" t="s">
        <v>6</v>
      </c>
      <c r="C3" s="298" t="s">
        <v>7</v>
      </c>
      <c r="D3" s="299"/>
      <c r="E3" s="33"/>
      <c r="F3" s="33"/>
      <c r="G3" s="33"/>
      <c r="H3" s="33"/>
      <c r="I3" s="33"/>
      <c r="J3" s="33"/>
      <c r="K3" s="35"/>
    </row>
    <row r="4" spans="1:11" ht="30" customHeight="1">
      <c r="A4" s="33" t="s">
        <v>3</v>
      </c>
      <c r="B4" s="36" t="s">
        <v>22</v>
      </c>
      <c r="C4" s="300" t="s">
        <v>4</v>
      </c>
      <c r="D4" s="301"/>
      <c r="E4" s="33"/>
      <c r="F4" s="33"/>
      <c r="G4" s="33"/>
      <c r="H4" s="33"/>
      <c r="I4" s="33"/>
      <c r="J4" s="33"/>
      <c r="K4" s="35"/>
    </row>
    <row r="5" spans="1:11" ht="19.5" customHeight="1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>
      <c r="A6" s="289" t="s">
        <v>42</v>
      </c>
      <c r="B6" s="292" t="s">
        <v>43</v>
      </c>
      <c r="C6" s="292"/>
      <c r="D6" s="292"/>
      <c r="E6" s="292"/>
      <c r="F6" s="292"/>
      <c r="G6" s="292"/>
      <c r="H6" s="292"/>
      <c r="I6" s="292"/>
      <c r="J6" s="293" t="s">
        <v>44</v>
      </c>
      <c r="K6" s="35"/>
    </row>
    <row r="7" spans="1:11" ht="30" customHeight="1">
      <c r="A7" s="290"/>
      <c r="B7" s="296" t="s">
        <v>45</v>
      </c>
      <c r="C7" s="296"/>
      <c r="D7" s="296"/>
      <c r="E7" s="296"/>
      <c r="F7" s="296" t="s">
        <v>46</v>
      </c>
      <c r="G7" s="296"/>
      <c r="H7" s="296"/>
      <c r="I7" s="296" t="s">
        <v>47</v>
      </c>
      <c r="J7" s="294"/>
      <c r="K7" s="35"/>
    </row>
    <row r="8" spans="1:11" ht="30" customHeight="1">
      <c r="A8" s="291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97"/>
      <c r="J8" s="295"/>
      <c r="K8" s="35"/>
    </row>
    <row r="9" spans="1:11" ht="60" customHeight="1">
      <c r="A9" s="40" t="s">
        <v>52</v>
      </c>
      <c r="B9" s="41">
        <v>3</v>
      </c>
      <c r="C9" s="42">
        <v>0</v>
      </c>
      <c r="D9" s="42">
        <v>1</v>
      </c>
      <c r="E9" s="41">
        <f t="shared" ref="E9:E20" si="0">B9+C9-D9</f>
        <v>2</v>
      </c>
      <c r="F9" s="43">
        <f t="shared" ref="F9:F20" si="1">E9</f>
        <v>2</v>
      </c>
      <c r="G9" s="44">
        <v>0</v>
      </c>
      <c r="H9" s="45">
        <f t="shared" ref="H9:H20" si="2">F9</f>
        <v>2</v>
      </c>
      <c r="I9" s="46" t="s">
        <v>53</v>
      </c>
      <c r="J9" s="46" t="s">
        <v>54</v>
      </c>
      <c r="K9" s="35"/>
    </row>
    <row r="10" spans="1:11" ht="60" customHeight="1">
      <c r="A10" s="47" t="s">
        <v>55</v>
      </c>
      <c r="B10" s="48">
        <f t="shared" ref="B10:B20" si="3">H9</f>
        <v>2</v>
      </c>
      <c r="C10" s="42">
        <v>0</v>
      </c>
      <c r="D10" s="42">
        <v>0</v>
      </c>
      <c r="E10" s="41">
        <f t="shared" si="0"/>
        <v>2</v>
      </c>
      <c r="F10" s="43">
        <f t="shared" si="1"/>
        <v>2</v>
      </c>
      <c r="G10" s="44">
        <v>0</v>
      </c>
      <c r="H10" s="45">
        <f t="shared" si="2"/>
        <v>2</v>
      </c>
      <c r="I10" s="46" t="str">
        <f t="shared" ref="I10:I20" si="4">I9</f>
        <v xml:space="preserve">  Resolução TSE nº 22.697/2008 alterada pela Resolução TSE n° 23.055/2009</v>
      </c>
      <c r="J10" s="46" t="s">
        <v>56</v>
      </c>
      <c r="K10" s="35"/>
    </row>
    <row r="11" spans="1:11" ht="60" customHeight="1">
      <c r="A11" s="47" t="s">
        <v>57</v>
      </c>
      <c r="B11" s="48">
        <f t="shared" si="3"/>
        <v>2</v>
      </c>
      <c r="C11" s="42">
        <v>0</v>
      </c>
      <c r="D11" s="42">
        <v>0</v>
      </c>
      <c r="E11" s="41">
        <f t="shared" si="0"/>
        <v>2</v>
      </c>
      <c r="F11" s="43">
        <f t="shared" si="1"/>
        <v>2</v>
      </c>
      <c r="G11" s="44">
        <v>0</v>
      </c>
      <c r="H11" s="45">
        <f t="shared" si="2"/>
        <v>2</v>
      </c>
      <c r="I11" s="46" t="str">
        <f t="shared" si="4"/>
        <v xml:space="preserve">  Resolução TSE nº 22.697/2008 alterada pela Resolução TSE n° 23.055/2009</v>
      </c>
      <c r="J11" s="46" t="s">
        <v>56</v>
      </c>
      <c r="K11" s="35"/>
    </row>
    <row r="12" spans="1:11" ht="60" customHeight="1">
      <c r="A12" s="47" t="s">
        <v>58</v>
      </c>
      <c r="B12" s="48">
        <f t="shared" si="3"/>
        <v>2</v>
      </c>
      <c r="C12" s="49">
        <v>0</v>
      </c>
      <c r="D12" s="50">
        <v>0</v>
      </c>
      <c r="E12" s="41">
        <f t="shared" si="0"/>
        <v>2</v>
      </c>
      <c r="F12" s="43">
        <f t="shared" si="1"/>
        <v>2</v>
      </c>
      <c r="G12" s="44">
        <v>0</v>
      </c>
      <c r="H12" s="45">
        <f t="shared" si="2"/>
        <v>2</v>
      </c>
      <c r="I12" s="51" t="str">
        <f t="shared" si="4"/>
        <v xml:space="preserve">  Resolução TSE nº 22.697/2008 alterada pela Resolução TSE n° 23.055/2009</v>
      </c>
      <c r="J12" s="52" t="s">
        <v>56</v>
      </c>
      <c r="K12" s="35"/>
    </row>
    <row r="13" spans="1:11" ht="60" customHeight="1">
      <c r="A13" s="47" t="s">
        <v>59</v>
      </c>
      <c r="B13" s="48">
        <f t="shared" si="3"/>
        <v>2</v>
      </c>
      <c r="C13" s="53">
        <v>0</v>
      </c>
      <c r="D13" s="54">
        <v>0</v>
      </c>
      <c r="E13" s="41">
        <f t="shared" si="0"/>
        <v>2</v>
      </c>
      <c r="F13" s="43">
        <f t="shared" si="1"/>
        <v>2</v>
      </c>
      <c r="G13" s="44">
        <v>0</v>
      </c>
      <c r="H13" s="45">
        <f t="shared" si="2"/>
        <v>2</v>
      </c>
      <c r="I13" s="55" t="str">
        <f t="shared" si="4"/>
        <v xml:space="preserve">  Resolução TSE nº 22.697/2008 alterada pela Resolução TSE n° 23.055/2009</v>
      </c>
      <c r="J13" s="56"/>
      <c r="K13" s="35"/>
    </row>
    <row r="14" spans="1:11" ht="60" customHeight="1">
      <c r="A14" s="47" t="s">
        <v>60</v>
      </c>
      <c r="B14" s="48">
        <f t="shared" si="3"/>
        <v>2</v>
      </c>
      <c r="C14" s="57">
        <v>0</v>
      </c>
      <c r="D14" s="58">
        <v>0</v>
      </c>
      <c r="E14" s="41">
        <f t="shared" si="0"/>
        <v>2</v>
      </c>
      <c r="F14" s="43">
        <f t="shared" si="1"/>
        <v>2</v>
      </c>
      <c r="G14" s="44">
        <v>0</v>
      </c>
      <c r="H14" s="45">
        <f t="shared" si="2"/>
        <v>2</v>
      </c>
      <c r="I14" s="59" t="str">
        <f t="shared" si="4"/>
        <v xml:space="preserve">  Resolução TSE nº 22.697/2008 alterada pela Resolução TSE n° 23.055/2009</v>
      </c>
      <c r="J14" s="60"/>
      <c r="K14" s="35"/>
    </row>
    <row r="15" spans="1:11" ht="60" customHeight="1">
      <c r="A15" s="47" t="s">
        <v>61</v>
      </c>
      <c r="B15" s="48">
        <f t="shared" si="3"/>
        <v>2</v>
      </c>
      <c r="C15" s="61">
        <v>0</v>
      </c>
      <c r="D15" s="62">
        <v>0</v>
      </c>
      <c r="E15" s="41">
        <f t="shared" si="0"/>
        <v>2</v>
      </c>
      <c r="F15" s="43">
        <f t="shared" si="1"/>
        <v>2</v>
      </c>
      <c r="G15" s="44">
        <v>0</v>
      </c>
      <c r="H15" s="45">
        <f t="shared" si="2"/>
        <v>2</v>
      </c>
      <c r="I15" s="63" t="str">
        <f t="shared" si="4"/>
        <v xml:space="preserve">  Resolução TSE nº 22.697/2008 alterada pela Resolução TSE n° 23.055/2009</v>
      </c>
      <c r="J15" s="64"/>
      <c r="K15" s="35"/>
    </row>
    <row r="16" spans="1:11" ht="60" customHeight="1">
      <c r="A16" s="47" t="s">
        <v>62</v>
      </c>
      <c r="B16" s="48">
        <f t="shared" si="3"/>
        <v>2</v>
      </c>
      <c r="C16" s="65">
        <v>0</v>
      </c>
      <c r="D16" s="66">
        <v>0</v>
      </c>
      <c r="E16" s="41">
        <f t="shared" si="0"/>
        <v>2</v>
      </c>
      <c r="F16" s="43">
        <f t="shared" si="1"/>
        <v>2</v>
      </c>
      <c r="G16" s="44">
        <v>0</v>
      </c>
      <c r="H16" s="45">
        <f t="shared" si="2"/>
        <v>2</v>
      </c>
      <c r="I16" s="67" t="str">
        <f t="shared" si="4"/>
        <v xml:space="preserve">  Resolução TSE nº 22.697/2008 alterada pela Resolução TSE n° 23.055/2009</v>
      </c>
      <c r="J16" s="68"/>
      <c r="K16" s="35"/>
    </row>
    <row r="17" spans="1:11" ht="60" customHeight="1">
      <c r="A17" s="47" t="s">
        <v>63</v>
      </c>
      <c r="B17" s="48">
        <f t="shared" si="3"/>
        <v>2</v>
      </c>
      <c r="C17" s="69">
        <v>0</v>
      </c>
      <c r="D17" s="70">
        <v>0</v>
      </c>
      <c r="E17" s="41">
        <f t="shared" si="0"/>
        <v>2</v>
      </c>
      <c r="F17" s="43">
        <f t="shared" si="1"/>
        <v>2</v>
      </c>
      <c r="G17" s="44">
        <v>0</v>
      </c>
      <c r="H17" s="45">
        <f t="shared" si="2"/>
        <v>2</v>
      </c>
      <c r="I17" s="71" t="str">
        <f t="shared" si="4"/>
        <v xml:space="preserve">  Resolução TSE nº 22.697/2008 alterada pela Resolução TSE n° 23.055/2009</v>
      </c>
      <c r="J17" s="72"/>
      <c r="K17" s="35"/>
    </row>
    <row r="18" spans="1:11" ht="60" customHeight="1">
      <c r="A18" s="47" t="s">
        <v>64</v>
      </c>
      <c r="B18" s="48">
        <f t="shared" si="3"/>
        <v>2</v>
      </c>
      <c r="C18" s="73">
        <v>0</v>
      </c>
      <c r="D18" s="74">
        <v>0</v>
      </c>
      <c r="E18" s="41">
        <f t="shared" si="0"/>
        <v>2</v>
      </c>
      <c r="F18" s="43">
        <f t="shared" si="1"/>
        <v>2</v>
      </c>
      <c r="G18" s="44">
        <v>0</v>
      </c>
      <c r="H18" s="45">
        <f t="shared" si="2"/>
        <v>2</v>
      </c>
      <c r="I18" s="75" t="str">
        <f t="shared" si="4"/>
        <v xml:space="preserve">  Resolução TSE nº 22.697/2008 alterada pela Resolução TSE n° 23.055/2009</v>
      </c>
      <c r="J18" s="76"/>
      <c r="K18" s="35"/>
    </row>
    <row r="19" spans="1:11" ht="60" customHeight="1">
      <c r="A19" s="47" t="s">
        <v>65</v>
      </c>
      <c r="B19" s="48">
        <f t="shared" si="3"/>
        <v>2</v>
      </c>
      <c r="C19" s="77">
        <v>0</v>
      </c>
      <c r="D19" s="78">
        <v>0</v>
      </c>
      <c r="E19" s="41">
        <f t="shared" si="0"/>
        <v>2</v>
      </c>
      <c r="F19" s="43">
        <f t="shared" si="1"/>
        <v>2</v>
      </c>
      <c r="G19" s="44">
        <v>0</v>
      </c>
      <c r="H19" s="45">
        <f t="shared" si="2"/>
        <v>2</v>
      </c>
      <c r="I19" s="79" t="str">
        <f t="shared" si="4"/>
        <v xml:space="preserve">  Resolução TSE nº 22.697/2008 alterada pela Resolução TSE n° 23.055/2009</v>
      </c>
      <c r="J19" s="80"/>
      <c r="K19" s="35"/>
    </row>
    <row r="20" spans="1:11" ht="60" customHeight="1">
      <c r="A20" s="47" t="s">
        <v>66</v>
      </c>
      <c r="B20" s="48">
        <f t="shared" si="3"/>
        <v>2</v>
      </c>
      <c r="C20" s="81">
        <v>0</v>
      </c>
      <c r="D20" s="82">
        <v>0</v>
      </c>
      <c r="E20" s="41">
        <f t="shared" si="0"/>
        <v>2</v>
      </c>
      <c r="F20" s="43">
        <f t="shared" si="1"/>
        <v>2</v>
      </c>
      <c r="G20" s="44">
        <v>0</v>
      </c>
      <c r="H20" s="45">
        <f t="shared" si="2"/>
        <v>2</v>
      </c>
      <c r="I20" s="83" t="str">
        <f t="shared" si="4"/>
        <v xml:space="preserve">  Resolução TSE nº 22.697/2008 alterada pela Resolução TSE n° 23.055/2009</v>
      </c>
      <c r="J20" s="84"/>
      <c r="K20" s="35"/>
    </row>
    <row r="21" spans="1:11" ht="19.5" customHeight="1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3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87" t="s">
        <v>67</v>
      </c>
      <c r="B1" s="287"/>
      <c r="C1" s="287"/>
      <c r="D1" s="287"/>
      <c r="E1" s="287"/>
      <c r="F1" s="287"/>
      <c r="G1" s="287"/>
      <c r="H1" s="287"/>
      <c r="I1" s="287"/>
      <c r="J1" s="287"/>
      <c r="K1" s="86"/>
    </row>
    <row r="2" spans="1:11" ht="49.5" customHeight="1">
      <c r="A2" s="288" t="s">
        <v>68</v>
      </c>
      <c r="B2" s="288"/>
      <c r="C2" s="288"/>
      <c r="D2" s="288"/>
      <c r="E2" s="288"/>
      <c r="F2" s="288"/>
      <c r="G2" s="288"/>
      <c r="H2" s="288"/>
      <c r="I2" s="288"/>
      <c r="J2" s="288"/>
      <c r="K2" s="87"/>
    </row>
    <row r="3" spans="1:11" ht="30" customHeight="1">
      <c r="A3" s="88" t="s">
        <v>41</v>
      </c>
      <c r="B3" s="89" t="s">
        <v>6</v>
      </c>
      <c r="C3" s="298" t="s">
        <v>7</v>
      </c>
      <c r="D3" s="299"/>
      <c r="E3" s="88"/>
      <c r="F3" s="88"/>
      <c r="G3" s="88"/>
      <c r="H3" s="88"/>
      <c r="I3" s="88"/>
      <c r="J3" s="88"/>
      <c r="K3" s="90"/>
    </row>
    <row r="4" spans="1:11" ht="30" customHeight="1">
      <c r="A4" s="88" t="s">
        <v>3</v>
      </c>
      <c r="B4" s="91" t="s">
        <v>22</v>
      </c>
      <c r="C4" s="300" t="s">
        <v>4</v>
      </c>
      <c r="D4" s="301"/>
      <c r="E4" s="88"/>
      <c r="F4" s="88"/>
      <c r="G4" s="88"/>
      <c r="H4" s="88"/>
      <c r="I4" s="88"/>
      <c r="J4" s="88"/>
      <c r="K4" s="90"/>
    </row>
    <row r="5" spans="1:11" ht="19.5" customHeight="1">
      <c r="A5" s="92"/>
      <c r="B5" s="93"/>
      <c r="C5" s="92"/>
      <c r="D5" s="92"/>
      <c r="E5" s="92"/>
      <c r="F5" s="92"/>
      <c r="G5" s="92"/>
      <c r="H5" s="92"/>
      <c r="I5" s="92"/>
      <c r="J5" s="92"/>
      <c r="K5" s="90"/>
    </row>
    <row r="6" spans="1:11" ht="30" customHeight="1">
      <c r="A6" s="289" t="s">
        <v>42</v>
      </c>
      <c r="B6" s="292" t="s">
        <v>43</v>
      </c>
      <c r="C6" s="292"/>
      <c r="D6" s="292"/>
      <c r="E6" s="292"/>
      <c r="F6" s="292"/>
      <c r="G6" s="292"/>
      <c r="H6" s="292"/>
      <c r="I6" s="292"/>
      <c r="J6" s="293" t="s">
        <v>44</v>
      </c>
      <c r="K6" s="90"/>
    </row>
    <row r="7" spans="1:11" ht="30" customHeight="1">
      <c r="A7" s="290"/>
      <c r="B7" s="296" t="s">
        <v>45</v>
      </c>
      <c r="C7" s="296"/>
      <c r="D7" s="296"/>
      <c r="E7" s="296"/>
      <c r="F7" s="296" t="s">
        <v>46</v>
      </c>
      <c r="G7" s="296"/>
      <c r="H7" s="296"/>
      <c r="I7" s="296" t="s">
        <v>47</v>
      </c>
      <c r="J7" s="294"/>
      <c r="K7" s="90"/>
    </row>
    <row r="8" spans="1:11" ht="30" customHeight="1">
      <c r="A8" s="291"/>
      <c r="B8" s="94" t="s">
        <v>48</v>
      </c>
      <c r="C8" s="94" t="s">
        <v>49</v>
      </c>
      <c r="D8" s="94" t="s">
        <v>50</v>
      </c>
      <c r="E8" s="94" t="s">
        <v>51</v>
      </c>
      <c r="F8" s="94" t="s">
        <v>19</v>
      </c>
      <c r="G8" s="94" t="s">
        <v>20</v>
      </c>
      <c r="H8" s="94" t="s">
        <v>21</v>
      </c>
      <c r="I8" s="297"/>
      <c r="J8" s="295"/>
      <c r="K8" s="90"/>
    </row>
    <row r="9" spans="1:11" ht="60" customHeight="1">
      <c r="A9" s="95" t="s">
        <v>52</v>
      </c>
      <c r="B9" s="96">
        <v>912</v>
      </c>
      <c r="C9" s="97">
        <v>0</v>
      </c>
      <c r="D9" s="97">
        <v>3</v>
      </c>
      <c r="E9" s="96">
        <f t="shared" ref="E9:E20" si="0">B9+C9-D9</f>
        <v>909</v>
      </c>
      <c r="F9" s="98">
        <f t="shared" ref="F9:F20" si="1">E9</f>
        <v>909</v>
      </c>
      <c r="G9" s="99">
        <v>0</v>
      </c>
      <c r="H9" s="100">
        <f t="shared" ref="H9:H20" si="2">F9</f>
        <v>909</v>
      </c>
      <c r="I9" s="101" t="s">
        <v>69</v>
      </c>
      <c r="J9" s="101" t="s">
        <v>70</v>
      </c>
      <c r="K9" s="90"/>
    </row>
    <row r="10" spans="1:11" ht="60" customHeight="1">
      <c r="A10" s="102" t="s">
        <v>55</v>
      </c>
      <c r="B10" s="103">
        <f t="shared" ref="B10:B20" si="3">E9</f>
        <v>909</v>
      </c>
      <c r="C10" s="97">
        <v>3</v>
      </c>
      <c r="D10" s="97">
        <v>2</v>
      </c>
      <c r="E10" s="96">
        <f t="shared" si="0"/>
        <v>910</v>
      </c>
      <c r="F10" s="98">
        <f t="shared" si="1"/>
        <v>910</v>
      </c>
      <c r="G10" s="99">
        <v>0</v>
      </c>
      <c r="H10" s="100">
        <f t="shared" si="2"/>
        <v>910</v>
      </c>
      <c r="I10" s="101" t="str">
        <f t="shared" ref="I10:I20" si="4">I9</f>
        <v>Resolução TSE nº 22.071/2005 alterada pela Resolução TSE nº 22720/2008. Portaria Conjunta nº 1/2018</v>
      </c>
      <c r="J10" s="101" t="s">
        <v>71</v>
      </c>
      <c r="K10" s="90"/>
    </row>
    <row r="11" spans="1:11" ht="60" customHeight="1">
      <c r="A11" s="102" t="s">
        <v>57</v>
      </c>
      <c r="B11" s="103">
        <f t="shared" si="3"/>
        <v>910</v>
      </c>
      <c r="C11" s="97">
        <v>0</v>
      </c>
      <c r="D11" s="97">
        <v>2</v>
      </c>
      <c r="E11" s="96">
        <f t="shared" si="0"/>
        <v>908</v>
      </c>
      <c r="F11" s="98">
        <f t="shared" si="1"/>
        <v>908</v>
      </c>
      <c r="G11" s="99">
        <v>0</v>
      </c>
      <c r="H11" s="100">
        <f t="shared" si="2"/>
        <v>908</v>
      </c>
      <c r="I11" s="101" t="str">
        <f t="shared" si="4"/>
        <v>Resolução TSE nº 22.071/2005 alterada pela Resolução TSE nº 22720/2008. Portaria Conjunta nº 1/2018</v>
      </c>
      <c r="J11" s="101" t="s">
        <v>72</v>
      </c>
      <c r="K11" s="90"/>
    </row>
    <row r="12" spans="1:11" ht="60" customHeight="1">
      <c r="A12" s="102" t="s">
        <v>58</v>
      </c>
      <c r="B12" s="103">
        <f t="shared" si="3"/>
        <v>908</v>
      </c>
      <c r="C12" s="104">
        <v>1</v>
      </c>
      <c r="D12" s="105">
        <v>5</v>
      </c>
      <c r="E12" s="96">
        <f t="shared" si="0"/>
        <v>904</v>
      </c>
      <c r="F12" s="98">
        <f t="shared" si="1"/>
        <v>904</v>
      </c>
      <c r="G12" s="99">
        <v>0</v>
      </c>
      <c r="H12" s="100">
        <f t="shared" si="2"/>
        <v>904</v>
      </c>
      <c r="I12" s="106" t="str">
        <f t="shared" si="4"/>
        <v>Resolução TSE nº 22.071/2005 alterada pela Resolução TSE nº 22720/2008. Portaria Conjunta nº 1/2018</v>
      </c>
      <c r="J12" s="107" t="s">
        <v>73</v>
      </c>
      <c r="K12" s="90"/>
    </row>
    <row r="13" spans="1:11" ht="60" customHeight="1">
      <c r="A13" s="102" t="s">
        <v>59</v>
      </c>
      <c r="B13" s="103">
        <f t="shared" si="3"/>
        <v>904</v>
      </c>
      <c r="C13" s="108">
        <v>0</v>
      </c>
      <c r="D13" s="109">
        <v>0</v>
      </c>
      <c r="E13" s="96">
        <f t="shared" si="0"/>
        <v>904</v>
      </c>
      <c r="F13" s="98">
        <f t="shared" si="1"/>
        <v>904</v>
      </c>
      <c r="G13" s="99">
        <v>0</v>
      </c>
      <c r="H13" s="100">
        <f t="shared" si="2"/>
        <v>904</v>
      </c>
      <c r="I13" s="110" t="str">
        <f t="shared" si="4"/>
        <v>Resolução TSE nº 22.071/2005 alterada pela Resolução TSE nº 22720/2008. Portaria Conjunta nº 1/2018</v>
      </c>
      <c r="J13" s="111" t="s">
        <v>74</v>
      </c>
      <c r="K13" s="90"/>
    </row>
    <row r="14" spans="1:11" ht="60" customHeight="1">
      <c r="A14" s="102" t="s">
        <v>60</v>
      </c>
      <c r="B14" s="103">
        <f t="shared" si="3"/>
        <v>904</v>
      </c>
      <c r="C14" s="112">
        <v>0</v>
      </c>
      <c r="D14" s="113">
        <v>0</v>
      </c>
      <c r="E14" s="96">
        <f t="shared" si="0"/>
        <v>904</v>
      </c>
      <c r="F14" s="98">
        <f t="shared" si="1"/>
        <v>904</v>
      </c>
      <c r="G14" s="99">
        <v>0</v>
      </c>
      <c r="H14" s="100">
        <f t="shared" si="2"/>
        <v>904</v>
      </c>
      <c r="I14" s="114" t="str">
        <f t="shared" si="4"/>
        <v>Resolução TSE nº 22.071/2005 alterada pela Resolução TSE nº 22720/2008. Portaria Conjunta nº 1/2018</v>
      </c>
      <c r="J14" s="115"/>
      <c r="K14" s="90"/>
    </row>
    <row r="15" spans="1:11" ht="60" customHeight="1">
      <c r="A15" s="102" t="s">
        <v>61</v>
      </c>
      <c r="B15" s="103">
        <f t="shared" si="3"/>
        <v>904</v>
      </c>
      <c r="C15" s="116">
        <v>0</v>
      </c>
      <c r="D15" s="117">
        <v>0</v>
      </c>
      <c r="E15" s="96">
        <f t="shared" si="0"/>
        <v>904</v>
      </c>
      <c r="F15" s="98">
        <f t="shared" si="1"/>
        <v>904</v>
      </c>
      <c r="G15" s="99">
        <v>0</v>
      </c>
      <c r="H15" s="100">
        <f t="shared" si="2"/>
        <v>904</v>
      </c>
      <c r="I15" s="118" t="str">
        <f t="shared" si="4"/>
        <v>Resolução TSE nº 22.071/2005 alterada pela Resolução TSE nº 22720/2008. Portaria Conjunta nº 1/2018</v>
      </c>
      <c r="J15" s="119"/>
      <c r="K15" s="90"/>
    </row>
    <row r="16" spans="1:11" ht="60" customHeight="1">
      <c r="A16" s="102" t="s">
        <v>62</v>
      </c>
      <c r="B16" s="103">
        <f t="shared" si="3"/>
        <v>904</v>
      </c>
      <c r="C16" s="120">
        <v>0</v>
      </c>
      <c r="D16" s="121">
        <v>0</v>
      </c>
      <c r="E16" s="96">
        <f t="shared" si="0"/>
        <v>904</v>
      </c>
      <c r="F16" s="98">
        <f t="shared" si="1"/>
        <v>904</v>
      </c>
      <c r="G16" s="99">
        <v>0</v>
      </c>
      <c r="H16" s="100">
        <f t="shared" si="2"/>
        <v>904</v>
      </c>
      <c r="I16" s="122" t="str">
        <f t="shared" si="4"/>
        <v>Resolução TSE nº 22.071/2005 alterada pela Resolução TSE nº 22720/2008. Portaria Conjunta nº 1/2018</v>
      </c>
      <c r="J16" s="123"/>
      <c r="K16" s="90"/>
    </row>
    <row r="17" spans="1:11" ht="60" customHeight="1">
      <c r="A17" s="102" t="s">
        <v>63</v>
      </c>
      <c r="B17" s="103">
        <f t="shared" si="3"/>
        <v>904</v>
      </c>
      <c r="C17" s="124">
        <v>0</v>
      </c>
      <c r="D17" s="125">
        <v>0</v>
      </c>
      <c r="E17" s="96">
        <f t="shared" si="0"/>
        <v>904</v>
      </c>
      <c r="F17" s="98">
        <f t="shared" si="1"/>
        <v>904</v>
      </c>
      <c r="G17" s="99">
        <v>0</v>
      </c>
      <c r="H17" s="100">
        <f t="shared" si="2"/>
        <v>904</v>
      </c>
      <c r="I17" s="126" t="str">
        <f t="shared" si="4"/>
        <v>Resolução TSE nº 22.071/2005 alterada pela Resolução TSE nº 22720/2008. Portaria Conjunta nº 1/2018</v>
      </c>
      <c r="J17" s="127"/>
      <c r="K17" s="90"/>
    </row>
    <row r="18" spans="1:11" ht="60" customHeight="1">
      <c r="A18" s="102" t="s">
        <v>64</v>
      </c>
      <c r="B18" s="103">
        <f t="shared" si="3"/>
        <v>904</v>
      </c>
      <c r="C18" s="128">
        <v>0</v>
      </c>
      <c r="D18" s="129">
        <v>0</v>
      </c>
      <c r="E18" s="96">
        <f t="shared" si="0"/>
        <v>904</v>
      </c>
      <c r="F18" s="98">
        <f t="shared" si="1"/>
        <v>904</v>
      </c>
      <c r="G18" s="99">
        <v>0</v>
      </c>
      <c r="H18" s="100">
        <f t="shared" si="2"/>
        <v>904</v>
      </c>
      <c r="I18" s="130" t="str">
        <f t="shared" si="4"/>
        <v>Resolução TSE nº 22.071/2005 alterada pela Resolução TSE nº 22720/2008. Portaria Conjunta nº 1/2018</v>
      </c>
      <c r="J18" s="131"/>
      <c r="K18" s="90"/>
    </row>
    <row r="19" spans="1:11" ht="60" customHeight="1">
      <c r="A19" s="102" t="s">
        <v>65</v>
      </c>
      <c r="B19" s="103">
        <f t="shared" si="3"/>
        <v>904</v>
      </c>
      <c r="C19" s="132">
        <v>0</v>
      </c>
      <c r="D19" s="133">
        <v>0</v>
      </c>
      <c r="E19" s="96">
        <f t="shared" si="0"/>
        <v>904</v>
      </c>
      <c r="F19" s="98">
        <f t="shared" si="1"/>
        <v>904</v>
      </c>
      <c r="G19" s="99">
        <v>0</v>
      </c>
      <c r="H19" s="100">
        <f t="shared" si="2"/>
        <v>904</v>
      </c>
      <c r="I19" s="134" t="str">
        <f t="shared" si="4"/>
        <v>Resolução TSE nº 22.071/2005 alterada pela Resolução TSE nº 22720/2008. Portaria Conjunta nº 1/2018</v>
      </c>
      <c r="J19" s="135"/>
      <c r="K19" s="90"/>
    </row>
    <row r="20" spans="1:11" ht="60" customHeight="1">
      <c r="A20" s="102" t="s">
        <v>66</v>
      </c>
      <c r="B20" s="103">
        <f t="shared" si="3"/>
        <v>904</v>
      </c>
      <c r="C20" s="136">
        <v>0</v>
      </c>
      <c r="D20" s="137">
        <v>0</v>
      </c>
      <c r="E20" s="96">
        <f t="shared" si="0"/>
        <v>904</v>
      </c>
      <c r="F20" s="98">
        <f t="shared" si="1"/>
        <v>904</v>
      </c>
      <c r="G20" s="99">
        <v>0</v>
      </c>
      <c r="H20" s="100">
        <f t="shared" si="2"/>
        <v>904</v>
      </c>
      <c r="I20" s="138" t="str">
        <f t="shared" si="4"/>
        <v>Resolução TSE nº 22.071/2005 alterada pela Resolução TSE nº 22720/2008. Portaria Conjunta nº 1/2018</v>
      </c>
      <c r="J20" s="139"/>
      <c r="K20" s="90"/>
    </row>
    <row r="21" spans="1:11" ht="19.5" customHeight="1">
      <c r="A21" s="140"/>
      <c r="B21" s="140"/>
      <c r="C21" s="140"/>
      <c r="D21" s="140"/>
      <c r="E21" s="140"/>
      <c r="F21" s="140"/>
      <c r="G21" s="140"/>
      <c r="H21" s="140"/>
      <c r="I21" s="140"/>
      <c r="J21" s="140"/>
      <c r="K21" s="90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>
      <c r="A1" s="287" t="s">
        <v>75</v>
      </c>
      <c r="B1" s="287"/>
      <c r="C1" s="287"/>
      <c r="D1" s="287"/>
      <c r="E1" s="287"/>
      <c r="F1" s="287"/>
      <c r="G1" s="287"/>
      <c r="H1" s="287"/>
      <c r="I1" s="287"/>
      <c r="J1" s="287"/>
      <c r="K1" s="141"/>
    </row>
    <row r="2" spans="1:11" ht="39.75" customHeight="1">
      <c r="A2" s="288" t="s">
        <v>76</v>
      </c>
      <c r="B2" s="288"/>
      <c r="C2" s="288"/>
      <c r="D2" s="288"/>
      <c r="E2" s="288"/>
      <c r="F2" s="288"/>
      <c r="G2" s="288"/>
      <c r="H2" s="288"/>
      <c r="I2" s="288"/>
      <c r="J2" s="288"/>
      <c r="K2" s="142"/>
    </row>
    <row r="3" spans="1:11" ht="30" customHeight="1">
      <c r="A3" s="143" t="s">
        <v>41</v>
      </c>
      <c r="B3" s="144" t="s">
        <v>6</v>
      </c>
      <c r="C3" s="298" t="s">
        <v>7</v>
      </c>
      <c r="D3" s="299"/>
      <c r="E3" s="143"/>
      <c r="F3" s="143"/>
      <c r="G3" s="143"/>
      <c r="H3" s="143"/>
      <c r="I3" s="143"/>
      <c r="J3" s="143"/>
      <c r="K3" s="145"/>
    </row>
    <row r="4" spans="1:11" ht="30" customHeight="1">
      <c r="A4" s="143" t="s">
        <v>3</v>
      </c>
      <c r="B4" s="146" t="s">
        <v>22</v>
      </c>
      <c r="C4" s="300" t="s">
        <v>4</v>
      </c>
      <c r="D4" s="301"/>
      <c r="E4" s="143"/>
      <c r="F4" s="143"/>
      <c r="G4" s="143"/>
      <c r="H4" s="143"/>
      <c r="I4" s="143"/>
      <c r="J4" s="143"/>
      <c r="K4" s="145"/>
    </row>
    <row r="5" spans="1:11" ht="19.5" customHeight="1">
      <c r="A5" s="147"/>
      <c r="B5" s="148"/>
      <c r="C5" s="147"/>
      <c r="D5" s="147"/>
      <c r="E5" s="147"/>
      <c r="F5" s="147"/>
      <c r="G5" s="147"/>
      <c r="H5" s="147"/>
      <c r="I5" s="147"/>
      <c r="J5" s="147"/>
      <c r="K5" s="145"/>
    </row>
    <row r="6" spans="1:11" ht="30" customHeight="1">
      <c r="A6" s="289" t="s">
        <v>42</v>
      </c>
      <c r="B6" s="292" t="s">
        <v>43</v>
      </c>
      <c r="C6" s="292"/>
      <c r="D6" s="292"/>
      <c r="E6" s="292"/>
      <c r="F6" s="292"/>
      <c r="G6" s="292"/>
      <c r="H6" s="292"/>
      <c r="I6" s="292"/>
      <c r="J6" s="293" t="s">
        <v>44</v>
      </c>
      <c r="K6" s="145"/>
    </row>
    <row r="7" spans="1:11" ht="30" customHeight="1">
      <c r="A7" s="290"/>
      <c r="B7" s="296" t="s">
        <v>45</v>
      </c>
      <c r="C7" s="296"/>
      <c r="D7" s="296"/>
      <c r="E7" s="296"/>
      <c r="F7" s="296" t="s">
        <v>46</v>
      </c>
      <c r="G7" s="296"/>
      <c r="H7" s="296"/>
      <c r="I7" s="296" t="s">
        <v>47</v>
      </c>
      <c r="J7" s="294"/>
      <c r="K7" s="145"/>
    </row>
    <row r="8" spans="1:11" ht="30" customHeight="1">
      <c r="A8" s="291"/>
      <c r="B8" s="149" t="s">
        <v>48</v>
      </c>
      <c r="C8" s="149" t="s">
        <v>49</v>
      </c>
      <c r="D8" s="149" t="s">
        <v>50</v>
      </c>
      <c r="E8" s="149" t="s">
        <v>51</v>
      </c>
      <c r="F8" s="149" t="s">
        <v>19</v>
      </c>
      <c r="G8" s="149" t="s">
        <v>20</v>
      </c>
      <c r="H8" s="149" t="s">
        <v>21</v>
      </c>
      <c r="I8" s="297"/>
      <c r="J8" s="295"/>
      <c r="K8" s="145"/>
    </row>
    <row r="9" spans="1:11" ht="60" customHeight="1">
      <c r="A9" s="150" t="s">
        <v>52</v>
      </c>
      <c r="B9" s="151">
        <v>194</v>
      </c>
      <c r="C9" s="152">
        <v>3</v>
      </c>
      <c r="D9" s="152">
        <v>3</v>
      </c>
      <c r="E9" s="151">
        <f t="shared" ref="E9:E20" si="0">B9+C9-D9</f>
        <v>194</v>
      </c>
      <c r="F9" s="153">
        <v>0</v>
      </c>
      <c r="G9" s="154">
        <f t="shared" ref="G9:G20" si="1">E9</f>
        <v>194</v>
      </c>
      <c r="H9" s="155">
        <f t="shared" ref="H9:H20" si="2">G9</f>
        <v>194</v>
      </c>
      <c r="I9" s="156" t="s">
        <v>77</v>
      </c>
      <c r="J9" s="156" t="s">
        <v>78</v>
      </c>
      <c r="K9" s="145"/>
    </row>
    <row r="10" spans="1:11" ht="60" customHeight="1">
      <c r="A10" s="157" t="s">
        <v>55</v>
      </c>
      <c r="B10" s="158">
        <f t="shared" ref="B10:B20" si="3">H9</f>
        <v>194</v>
      </c>
      <c r="C10" s="152">
        <v>2</v>
      </c>
      <c r="D10" s="152">
        <v>6</v>
      </c>
      <c r="E10" s="151">
        <f t="shared" si="0"/>
        <v>190</v>
      </c>
      <c r="F10" s="153">
        <v>0</v>
      </c>
      <c r="G10" s="154">
        <f t="shared" si="1"/>
        <v>190</v>
      </c>
      <c r="H10" s="155">
        <f t="shared" si="2"/>
        <v>190</v>
      </c>
      <c r="I10" s="156" t="str">
        <f t="shared" ref="I10:I20" si="4">I9</f>
        <v>esolução TSE nº 23.116/2009, alterada pela Resolução TSE nº 23.645/2021. Portaria Conjunta nº 1</v>
      </c>
      <c r="J10" s="156" t="s">
        <v>79</v>
      </c>
      <c r="K10" s="145"/>
    </row>
    <row r="11" spans="1:11" ht="60" customHeight="1">
      <c r="A11" s="157" t="s">
        <v>57</v>
      </c>
      <c r="B11" s="158">
        <f t="shared" si="3"/>
        <v>190</v>
      </c>
      <c r="C11" s="152">
        <v>6</v>
      </c>
      <c r="D11" s="152">
        <v>3</v>
      </c>
      <c r="E11" s="151">
        <f t="shared" si="0"/>
        <v>193</v>
      </c>
      <c r="F11" s="153">
        <v>0</v>
      </c>
      <c r="G11" s="154">
        <f t="shared" si="1"/>
        <v>193</v>
      </c>
      <c r="H11" s="155">
        <f t="shared" si="2"/>
        <v>193</v>
      </c>
      <c r="I11" s="156" t="str">
        <f t="shared" si="4"/>
        <v>esolução TSE nº 23.116/2009, alterada pela Resolução TSE nº 23.645/2021. Portaria Conjunta nº 1</v>
      </c>
      <c r="J11" s="156" t="s">
        <v>80</v>
      </c>
      <c r="K11" s="145"/>
    </row>
    <row r="12" spans="1:11" ht="60" customHeight="1">
      <c r="A12" s="157" t="s">
        <v>58</v>
      </c>
      <c r="B12" s="158">
        <f t="shared" si="3"/>
        <v>193</v>
      </c>
      <c r="C12" s="159">
        <v>1</v>
      </c>
      <c r="D12" s="160">
        <v>3</v>
      </c>
      <c r="E12" s="151">
        <f t="shared" si="0"/>
        <v>191</v>
      </c>
      <c r="F12" s="153">
        <v>0</v>
      </c>
      <c r="G12" s="154">
        <f t="shared" si="1"/>
        <v>191</v>
      </c>
      <c r="H12" s="155">
        <f t="shared" si="2"/>
        <v>191</v>
      </c>
      <c r="I12" s="161" t="str">
        <f t="shared" si="4"/>
        <v>esolução TSE nº 23.116/2009, alterada pela Resolução TSE nº 23.645/2021. Portaria Conjunta nº 1</v>
      </c>
      <c r="J12" s="162" t="s">
        <v>81</v>
      </c>
      <c r="K12" s="145"/>
    </row>
    <row r="13" spans="1:11" ht="60" customHeight="1">
      <c r="A13" s="157" t="s">
        <v>59</v>
      </c>
      <c r="B13" s="158">
        <f t="shared" si="3"/>
        <v>191</v>
      </c>
      <c r="C13" s="163">
        <v>0</v>
      </c>
      <c r="D13" s="164">
        <v>0</v>
      </c>
      <c r="E13" s="151">
        <f t="shared" si="0"/>
        <v>191</v>
      </c>
      <c r="F13" s="153">
        <v>0</v>
      </c>
      <c r="G13" s="154">
        <f t="shared" si="1"/>
        <v>191</v>
      </c>
      <c r="H13" s="155">
        <f t="shared" si="2"/>
        <v>191</v>
      </c>
      <c r="I13" s="165" t="str">
        <f t="shared" si="4"/>
        <v>esolução TSE nº 23.116/2009, alterada pela Resolução TSE nº 23.645/2021. Portaria Conjunta nº 1</v>
      </c>
      <c r="J13" s="166"/>
      <c r="K13" s="145"/>
    </row>
    <row r="14" spans="1:11" ht="60" customHeight="1">
      <c r="A14" s="157" t="s">
        <v>60</v>
      </c>
      <c r="B14" s="158">
        <f t="shared" si="3"/>
        <v>191</v>
      </c>
      <c r="C14" s="167">
        <v>0</v>
      </c>
      <c r="D14" s="168">
        <v>0</v>
      </c>
      <c r="E14" s="151">
        <f t="shared" si="0"/>
        <v>191</v>
      </c>
      <c r="F14" s="153">
        <v>0</v>
      </c>
      <c r="G14" s="154">
        <f t="shared" si="1"/>
        <v>191</v>
      </c>
      <c r="H14" s="155">
        <f t="shared" si="2"/>
        <v>191</v>
      </c>
      <c r="I14" s="169" t="str">
        <f t="shared" si="4"/>
        <v>esolução TSE nº 23.116/2009, alterada pela Resolução TSE nº 23.645/2021. Portaria Conjunta nº 1</v>
      </c>
      <c r="J14" s="170"/>
      <c r="K14" s="145"/>
    </row>
    <row r="15" spans="1:11" ht="60" customHeight="1">
      <c r="A15" s="157" t="s">
        <v>61</v>
      </c>
      <c r="B15" s="158">
        <f t="shared" si="3"/>
        <v>191</v>
      </c>
      <c r="C15" s="171">
        <v>0</v>
      </c>
      <c r="D15" s="172">
        <v>0</v>
      </c>
      <c r="E15" s="151">
        <f t="shared" si="0"/>
        <v>191</v>
      </c>
      <c r="F15" s="153">
        <v>0</v>
      </c>
      <c r="G15" s="154">
        <f t="shared" si="1"/>
        <v>191</v>
      </c>
      <c r="H15" s="155">
        <f t="shared" si="2"/>
        <v>191</v>
      </c>
      <c r="I15" s="173" t="str">
        <f t="shared" si="4"/>
        <v>esolução TSE nº 23.116/2009, alterada pela Resolução TSE nº 23.645/2021. Portaria Conjunta nº 1</v>
      </c>
      <c r="J15" s="174"/>
      <c r="K15" s="145"/>
    </row>
    <row r="16" spans="1:11" ht="60" customHeight="1">
      <c r="A16" s="157" t="s">
        <v>62</v>
      </c>
      <c r="B16" s="158">
        <f t="shared" si="3"/>
        <v>191</v>
      </c>
      <c r="C16" s="175">
        <v>0</v>
      </c>
      <c r="D16" s="176">
        <v>0</v>
      </c>
      <c r="E16" s="151">
        <f t="shared" si="0"/>
        <v>191</v>
      </c>
      <c r="F16" s="153">
        <v>0</v>
      </c>
      <c r="G16" s="154">
        <f t="shared" si="1"/>
        <v>191</v>
      </c>
      <c r="H16" s="155">
        <f t="shared" si="2"/>
        <v>191</v>
      </c>
      <c r="I16" s="177" t="str">
        <f t="shared" si="4"/>
        <v>esolução TSE nº 23.116/2009, alterada pela Resolução TSE nº 23.645/2021. Portaria Conjunta nº 1</v>
      </c>
      <c r="J16" s="178"/>
      <c r="K16" s="145"/>
    </row>
    <row r="17" spans="1:11" ht="60" customHeight="1">
      <c r="A17" s="157" t="s">
        <v>63</v>
      </c>
      <c r="B17" s="158">
        <f t="shared" si="3"/>
        <v>191</v>
      </c>
      <c r="C17" s="179">
        <v>0</v>
      </c>
      <c r="D17" s="180">
        <v>0</v>
      </c>
      <c r="E17" s="151">
        <f t="shared" si="0"/>
        <v>191</v>
      </c>
      <c r="F17" s="153">
        <v>0</v>
      </c>
      <c r="G17" s="154">
        <f t="shared" si="1"/>
        <v>191</v>
      </c>
      <c r="H17" s="155">
        <f t="shared" si="2"/>
        <v>191</v>
      </c>
      <c r="I17" s="181" t="str">
        <f t="shared" si="4"/>
        <v>esolução TSE nº 23.116/2009, alterada pela Resolução TSE nº 23.645/2021. Portaria Conjunta nº 1</v>
      </c>
      <c r="J17" s="182"/>
      <c r="K17" s="145"/>
    </row>
    <row r="18" spans="1:11" ht="60" customHeight="1">
      <c r="A18" s="157" t="s">
        <v>64</v>
      </c>
      <c r="B18" s="158">
        <f t="shared" si="3"/>
        <v>191</v>
      </c>
      <c r="C18" s="183">
        <v>0</v>
      </c>
      <c r="D18" s="184">
        <v>0</v>
      </c>
      <c r="E18" s="151">
        <f t="shared" si="0"/>
        <v>191</v>
      </c>
      <c r="F18" s="153">
        <v>0</v>
      </c>
      <c r="G18" s="154">
        <f t="shared" si="1"/>
        <v>191</v>
      </c>
      <c r="H18" s="155">
        <f t="shared" si="2"/>
        <v>191</v>
      </c>
      <c r="I18" s="185" t="str">
        <f t="shared" si="4"/>
        <v>esolução TSE nº 23.116/2009, alterada pela Resolução TSE nº 23.645/2021. Portaria Conjunta nº 1</v>
      </c>
      <c r="J18" s="186"/>
      <c r="K18" s="145"/>
    </row>
    <row r="19" spans="1:11" ht="60" customHeight="1">
      <c r="A19" s="157" t="s">
        <v>65</v>
      </c>
      <c r="B19" s="158">
        <f t="shared" si="3"/>
        <v>191</v>
      </c>
      <c r="C19" s="187">
        <v>0</v>
      </c>
      <c r="D19" s="188">
        <v>0</v>
      </c>
      <c r="E19" s="151">
        <f t="shared" si="0"/>
        <v>191</v>
      </c>
      <c r="F19" s="153">
        <v>0</v>
      </c>
      <c r="G19" s="154">
        <f t="shared" si="1"/>
        <v>191</v>
      </c>
      <c r="H19" s="155">
        <f t="shared" si="2"/>
        <v>191</v>
      </c>
      <c r="I19" s="189" t="str">
        <f t="shared" si="4"/>
        <v>esolução TSE nº 23.116/2009, alterada pela Resolução TSE nº 23.645/2021. Portaria Conjunta nº 1</v>
      </c>
      <c r="J19" s="190"/>
      <c r="K19" s="145"/>
    </row>
    <row r="20" spans="1:11" ht="60" customHeight="1">
      <c r="A20" s="157" t="s">
        <v>66</v>
      </c>
      <c r="B20" s="158">
        <f t="shared" si="3"/>
        <v>191</v>
      </c>
      <c r="C20" s="191">
        <v>0</v>
      </c>
      <c r="D20" s="192">
        <v>0</v>
      </c>
      <c r="E20" s="151">
        <f t="shared" si="0"/>
        <v>191</v>
      </c>
      <c r="F20" s="153">
        <v>0</v>
      </c>
      <c r="G20" s="154">
        <f t="shared" si="1"/>
        <v>191</v>
      </c>
      <c r="H20" s="155">
        <f t="shared" si="2"/>
        <v>191</v>
      </c>
      <c r="I20" s="193" t="str">
        <f t="shared" si="4"/>
        <v>esolução TSE nº 23.116/2009, alterada pela Resolução TSE nº 23.645/2021. Portaria Conjunta nº 1</v>
      </c>
      <c r="J20" s="194"/>
      <c r="K20" s="145"/>
    </row>
    <row r="21" spans="1:11" ht="19.5" customHeigh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4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87" t="s">
        <v>82</v>
      </c>
      <c r="B1" s="287"/>
      <c r="C1" s="287"/>
      <c r="D1" s="287"/>
      <c r="E1" s="287"/>
      <c r="F1" s="287"/>
      <c r="G1" s="287"/>
      <c r="H1" s="287"/>
      <c r="I1" s="287"/>
      <c r="J1" s="287"/>
      <c r="K1" s="196"/>
    </row>
    <row r="2" spans="1:11" ht="49.5" customHeight="1">
      <c r="A2" s="288" t="s">
        <v>83</v>
      </c>
      <c r="B2" s="288"/>
      <c r="C2" s="288"/>
      <c r="D2" s="288"/>
      <c r="E2" s="288"/>
      <c r="F2" s="288"/>
      <c r="G2" s="288"/>
      <c r="H2" s="288"/>
      <c r="I2" s="288"/>
      <c r="J2" s="288"/>
      <c r="K2" s="197"/>
    </row>
    <row r="3" spans="1:11" ht="30" customHeight="1">
      <c r="A3" s="198" t="s">
        <v>41</v>
      </c>
      <c r="B3" s="199" t="s">
        <v>6</v>
      </c>
      <c r="C3" s="298" t="s">
        <v>7</v>
      </c>
      <c r="D3" s="299"/>
      <c r="E3" s="198"/>
      <c r="F3" s="198"/>
      <c r="G3" s="198"/>
      <c r="H3" s="198"/>
      <c r="I3" s="198"/>
      <c r="J3" s="198"/>
      <c r="K3" s="200"/>
    </row>
    <row r="4" spans="1:11" ht="30" customHeight="1">
      <c r="A4" s="198" t="s">
        <v>3</v>
      </c>
      <c r="B4" s="201" t="s">
        <v>22</v>
      </c>
      <c r="C4" s="300" t="s">
        <v>4</v>
      </c>
      <c r="D4" s="301"/>
      <c r="E4" s="198"/>
      <c r="F4" s="198"/>
      <c r="G4" s="198"/>
      <c r="H4" s="198"/>
      <c r="I4" s="198"/>
      <c r="J4" s="198"/>
      <c r="K4" s="200"/>
    </row>
    <row r="5" spans="1:11" ht="19.5" customHeight="1">
      <c r="A5" s="202"/>
      <c r="B5" s="203"/>
      <c r="C5" s="202"/>
      <c r="D5" s="202"/>
      <c r="E5" s="202"/>
      <c r="F5" s="202"/>
      <c r="G5" s="202"/>
      <c r="H5" s="202"/>
      <c r="I5" s="202"/>
      <c r="J5" s="202"/>
      <c r="K5" s="200"/>
    </row>
    <row r="6" spans="1:11" ht="30" customHeight="1">
      <c r="A6" s="289" t="s">
        <v>42</v>
      </c>
      <c r="B6" s="292" t="s">
        <v>43</v>
      </c>
      <c r="C6" s="292"/>
      <c r="D6" s="292"/>
      <c r="E6" s="292"/>
      <c r="F6" s="292"/>
      <c r="G6" s="292"/>
      <c r="H6" s="292"/>
      <c r="I6" s="292"/>
      <c r="J6" s="293" t="s">
        <v>44</v>
      </c>
      <c r="K6" s="200"/>
    </row>
    <row r="7" spans="1:11" ht="30" customHeight="1">
      <c r="A7" s="290"/>
      <c r="B7" s="296" t="s">
        <v>45</v>
      </c>
      <c r="C7" s="296"/>
      <c r="D7" s="296"/>
      <c r="E7" s="296"/>
      <c r="F7" s="296" t="s">
        <v>46</v>
      </c>
      <c r="G7" s="296"/>
      <c r="H7" s="296"/>
      <c r="I7" s="296" t="s">
        <v>47</v>
      </c>
      <c r="J7" s="294"/>
      <c r="K7" s="200"/>
    </row>
    <row r="8" spans="1:11" ht="30" customHeight="1">
      <c r="A8" s="291"/>
      <c r="B8" s="204" t="s">
        <v>48</v>
      </c>
      <c r="C8" s="204" t="s">
        <v>49</v>
      </c>
      <c r="D8" s="204" t="s">
        <v>50</v>
      </c>
      <c r="E8" s="204" t="s">
        <v>51</v>
      </c>
      <c r="F8" s="204" t="s">
        <v>19</v>
      </c>
      <c r="G8" s="204" t="s">
        <v>20</v>
      </c>
      <c r="H8" s="204" t="s">
        <v>21</v>
      </c>
      <c r="I8" s="297"/>
      <c r="J8" s="295"/>
      <c r="K8" s="200"/>
    </row>
    <row r="9" spans="1:11" ht="60" customHeight="1">
      <c r="A9" s="205" t="s">
        <v>52</v>
      </c>
      <c r="B9" s="206">
        <v>3212</v>
      </c>
      <c r="C9" s="207">
        <v>3</v>
      </c>
      <c r="D9" s="207">
        <v>12</v>
      </c>
      <c r="E9" s="206">
        <f t="shared" ref="E9:E20" si="0">B9+C9-D9</f>
        <v>3203</v>
      </c>
      <c r="F9" s="207">
        <v>1214</v>
      </c>
      <c r="G9" s="207">
        <v>1989</v>
      </c>
      <c r="H9" s="208">
        <f t="shared" ref="H9:H20" si="1">F9+G9</f>
        <v>3203</v>
      </c>
      <c r="I9" s="209" t="s">
        <v>84</v>
      </c>
      <c r="J9" s="209" t="s">
        <v>85</v>
      </c>
      <c r="K9" s="200"/>
    </row>
    <row r="10" spans="1:11" ht="60" customHeight="1">
      <c r="A10" s="210" t="s">
        <v>55</v>
      </c>
      <c r="B10" s="211">
        <f t="shared" ref="B10:B20" si="2">E9</f>
        <v>3203</v>
      </c>
      <c r="C10" s="207">
        <v>7</v>
      </c>
      <c r="D10" s="207">
        <v>9</v>
      </c>
      <c r="E10" s="206">
        <f t="shared" si="0"/>
        <v>3201</v>
      </c>
      <c r="F10" s="207">
        <v>1216</v>
      </c>
      <c r="G10" s="207">
        <v>1985</v>
      </c>
      <c r="H10" s="208">
        <f t="shared" si="1"/>
        <v>3201</v>
      </c>
      <c r="I10" s="209" t="str">
        <f t="shared" ref="I10:I20" si="3">I9</f>
        <v>Resolução TSE nº 23.414/2014, Resolução TSE 23.361/2011 e Resolução TSE nº 23.445/2015</v>
      </c>
      <c r="J10" s="209" t="s">
        <v>86</v>
      </c>
      <c r="K10" s="200"/>
    </row>
    <row r="11" spans="1:11" ht="60" customHeight="1">
      <c r="A11" s="210" t="s">
        <v>57</v>
      </c>
      <c r="B11" s="211">
        <f t="shared" si="2"/>
        <v>3201</v>
      </c>
      <c r="C11" s="207">
        <v>12</v>
      </c>
      <c r="D11" s="207">
        <v>6</v>
      </c>
      <c r="E11" s="212">
        <f t="shared" si="0"/>
        <v>3207</v>
      </c>
      <c r="F11" s="207">
        <f>F10</f>
        <v>1216</v>
      </c>
      <c r="G11" s="207">
        <v>1991</v>
      </c>
      <c r="H11" s="208">
        <f t="shared" si="1"/>
        <v>3207</v>
      </c>
      <c r="I11" s="209" t="str">
        <f t="shared" si="3"/>
        <v>Resolução TSE nº 23.414/2014, Resolução TSE 23.361/2011 e Resolução TSE nº 23.445/2015</v>
      </c>
      <c r="J11" s="209" t="s">
        <v>87</v>
      </c>
      <c r="K11" s="200"/>
    </row>
    <row r="12" spans="1:11" ht="60" customHeight="1">
      <c r="A12" s="210" t="s">
        <v>58</v>
      </c>
      <c r="B12" s="211">
        <f t="shared" si="2"/>
        <v>3207</v>
      </c>
      <c r="C12" s="213">
        <v>3</v>
      </c>
      <c r="D12" s="214">
        <v>10</v>
      </c>
      <c r="E12" s="212">
        <f t="shared" si="0"/>
        <v>3200</v>
      </c>
      <c r="F12" s="215">
        <v>1209</v>
      </c>
      <c r="G12" s="216">
        <f t="shared" ref="G12:G20" si="4">G11</f>
        <v>1991</v>
      </c>
      <c r="H12" s="208">
        <f t="shared" si="1"/>
        <v>3200</v>
      </c>
      <c r="I12" s="217" t="str">
        <f t="shared" si="3"/>
        <v>Resolução TSE nº 23.414/2014, Resolução TSE 23.361/2011 e Resolução TSE nº 23.445/2015</v>
      </c>
      <c r="J12" s="218" t="s">
        <v>88</v>
      </c>
      <c r="K12" s="200"/>
    </row>
    <row r="13" spans="1:11" ht="60" customHeight="1">
      <c r="A13" s="210" t="s">
        <v>59</v>
      </c>
      <c r="B13" s="211">
        <f t="shared" si="2"/>
        <v>3200</v>
      </c>
      <c r="C13" s="219">
        <v>0</v>
      </c>
      <c r="D13" s="220">
        <v>0</v>
      </c>
      <c r="E13" s="212">
        <f t="shared" si="0"/>
        <v>3200</v>
      </c>
      <c r="F13" s="221">
        <f t="shared" ref="F13:F20" si="5">F12</f>
        <v>1209</v>
      </c>
      <c r="G13" s="222">
        <f t="shared" si="4"/>
        <v>1991</v>
      </c>
      <c r="H13" s="208">
        <f t="shared" si="1"/>
        <v>3200</v>
      </c>
      <c r="I13" s="223" t="str">
        <f t="shared" si="3"/>
        <v>Resolução TSE nº 23.414/2014, Resolução TSE 23.361/2011 e Resolução TSE nº 23.445/2015</v>
      </c>
      <c r="J13" s="224"/>
      <c r="K13" s="200"/>
    </row>
    <row r="14" spans="1:11" ht="60" customHeight="1">
      <c r="A14" s="210" t="s">
        <v>60</v>
      </c>
      <c r="B14" s="211">
        <f t="shared" si="2"/>
        <v>3200</v>
      </c>
      <c r="C14" s="225">
        <v>0</v>
      </c>
      <c r="D14" s="226">
        <v>0</v>
      </c>
      <c r="E14" s="212">
        <f t="shared" si="0"/>
        <v>3200</v>
      </c>
      <c r="F14" s="227">
        <f t="shared" si="5"/>
        <v>1209</v>
      </c>
      <c r="G14" s="228">
        <f t="shared" si="4"/>
        <v>1991</v>
      </c>
      <c r="H14" s="208">
        <f t="shared" si="1"/>
        <v>3200</v>
      </c>
      <c r="I14" s="229" t="str">
        <f t="shared" si="3"/>
        <v>Resolução TSE nº 23.414/2014, Resolução TSE 23.361/2011 e Resolução TSE nº 23.445/2015</v>
      </c>
      <c r="J14" s="230"/>
      <c r="K14" s="200"/>
    </row>
    <row r="15" spans="1:11" ht="60" customHeight="1">
      <c r="A15" s="210" t="s">
        <v>61</v>
      </c>
      <c r="B15" s="211">
        <f t="shared" si="2"/>
        <v>3200</v>
      </c>
      <c r="C15" s="231">
        <v>0</v>
      </c>
      <c r="D15" s="232">
        <v>0</v>
      </c>
      <c r="E15" s="212">
        <f t="shared" si="0"/>
        <v>3200</v>
      </c>
      <c r="F15" s="233">
        <f t="shared" si="5"/>
        <v>1209</v>
      </c>
      <c r="G15" s="234">
        <f t="shared" si="4"/>
        <v>1991</v>
      </c>
      <c r="H15" s="208">
        <f t="shared" si="1"/>
        <v>3200</v>
      </c>
      <c r="I15" s="235" t="str">
        <f t="shared" si="3"/>
        <v>Resolução TSE nº 23.414/2014, Resolução TSE 23.361/2011 e Resolução TSE nº 23.445/2015</v>
      </c>
      <c r="J15" s="236"/>
      <c r="K15" s="200"/>
    </row>
    <row r="16" spans="1:11" ht="60" customHeight="1">
      <c r="A16" s="210" t="s">
        <v>62</v>
      </c>
      <c r="B16" s="211">
        <f t="shared" si="2"/>
        <v>3200</v>
      </c>
      <c r="C16" s="237">
        <v>0</v>
      </c>
      <c r="D16" s="238">
        <v>0</v>
      </c>
      <c r="E16" s="212">
        <f t="shared" si="0"/>
        <v>3200</v>
      </c>
      <c r="F16" s="239">
        <f t="shared" si="5"/>
        <v>1209</v>
      </c>
      <c r="G16" s="240">
        <f t="shared" si="4"/>
        <v>1991</v>
      </c>
      <c r="H16" s="208">
        <f t="shared" si="1"/>
        <v>3200</v>
      </c>
      <c r="I16" s="241" t="str">
        <f t="shared" si="3"/>
        <v>Resolução TSE nº 23.414/2014, Resolução TSE 23.361/2011 e Resolução TSE nº 23.445/2015</v>
      </c>
      <c r="J16" s="242"/>
      <c r="K16" s="200"/>
    </row>
    <row r="17" spans="1:11" ht="60" customHeight="1">
      <c r="A17" s="210" t="s">
        <v>63</v>
      </c>
      <c r="B17" s="211">
        <f t="shared" si="2"/>
        <v>3200</v>
      </c>
      <c r="C17" s="243">
        <v>0</v>
      </c>
      <c r="D17" s="244">
        <v>0</v>
      </c>
      <c r="E17" s="212">
        <f t="shared" si="0"/>
        <v>3200</v>
      </c>
      <c r="F17" s="245">
        <f t="shared" si="5"/>
        <v>1209</v>
      </c>
      <c r="G17" s="246">
        <f t="shared" si="4"/>
        <v>1991</v>
      </c>
      <c r="H17" s="208">
        <f t="shared" si="1"/>
        <v>3200</v>
      </c>
      <c r="I17" s="247" t="str">
        <f t="shared" si="3"/>
        <v>Resolução TSE nº 23.414/2014, Resolução TSE 23.361/2011 e Resolução TSE nº 23.445/2015</v>
      </c>
      <c r="J17" s="248"/>
      <c r="K17" s="200"/>
    </row>
    <row r="18" spans="1:11" ht="60" customHeight="1">
      <c r="A18" s="210" t="s">
        <v>64</v>
      </c>
      <c r="B18" s="211">
        <f t="shared" si="2"/>
        <v>3200</v>
      </c>
      <c r="C18" s="249">
        <v>0</v>
      </c>
      <c r="D18" s="250">
        <v>0</v>
      </c>
      <c r="E18" s="212">
        <f t="shared" si="0"/>
        <v>3200</v>
      </c>
      <c r="F18" s="251">
        <f t="shared" si="5"/>
        <v>1209</v>
      </c>
      <c r="G18" s="252">
        <f t="shared" si="4"/>
        <v>1991</v>
      </c>
      <c r="H18" s="208">
        <f t="shared" si="1"/>
        <v>3200</v>
      </c>
      <c r="I18" s="253" t="str">
        <f t="shared" si="3"/>
        <v>Resolução TSE nº 23.414/2014, Resolução TSE 23.361/2011 e Resolução TSE nº 23.445/2015</v>
      </c>
      <c r="J18" s="254"/>
      <c r="K18" s="200"/>
    </row>
    <row r="19" spans="1:11" ht="60" customHeight="1">
      <c r="A19" s="210" t="s">
        <v>65</v>
      </c>
      <c r="B19" s="211">
        <f t="shared" si="2"/>
        <v>3200</v>
      </c>
      <c r="C19" s="255">
        <v>0</v>
      </c>
      <c r="D19" s="256">
        <v>0</v>
      </c>
      <c r="E19" s="212">
        <f t="shared" si="0"/>
        <v>3200</v>
      </c>
      <c r="F19" s="257">
        <f t="shared" si="5"/>
        <v>1209</v>
      </c>
      <c r="G19" s="258">
        <f t="shared" si="4"/>
        <v>1991</v>
      </c>
      <c r="H19" s="208">
        <f t="shared" si="1"/>
        <v>3200</v>
      </c>
      <c r="I19" s="259" t="str">
        <f t="shared" si="3"/>
        <v>Resolução TSE nº 23.414/2014, Resolução TSE 23.361/2011 e Resolução TSE nº 23.445/2015</v>
      </c>
      <c r="J19" s="260"/>
      <c r="K19" s="200"/>
    </row>
    <row r="20" spans="1:11" ht="60" customHeight="1">
      <c r="A20" s="210" t="s">
        <v>66</v>
      </c>
      <c r="B20" s="211">
        <f t="shared" si="2"/>
        <v>3200</v>
      </c>
      <c r="C20" s="261">
        <v>0</v>
      </c>
      <c r="D20" s="262">
        <v>0</v>
      </c>
      <c r="E20" s="212">
        <f t="shared" si="0"/>
        <v>3200</v>
      </c>
      <c r="F20" s="263">
        <f t="shared" si="5"/>
        <v>1209</v>
      </c>
      <c r="G20" s="264">
        <f t="shared" si="4"/>
        <v>1991</v>
      </c>
      <c r="H20" s="208">
        <f t="shared" si="1"/>
        <v>3200</v>
      </c>
      <c r="I20" s="265" t="str">
        <f t="shared" si="3"/>
        <v>Resolução TSE nº 23.414/2014, Resolução TSE 23.361/2011 e Resolução TSE nº 23.445/2015</v>
      </c>
      <c r="J20" s="266"/>
      <c r="K20" s="200"/>
    </row>
    <row r="21" spans="1:11" ht="19.5" customHeight="1">
      <c r="A21" s="267"/>
      <c r="B21" s="267"/>
      <c r="C21" s="267"/>
      <c r="D21" s="267"/>
      <c r="E21" s="267"/>
      <c r="F21" s="267"/>
      <c r="G21" s="267"/>
      <c r="H21" s="267"/>
      <c r="I21" s="267"/>
      <c r="J21" s="267"/>
      <c r="K21" s="200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2023-05-11T19:50:13Z</cp:lastPrinted>
  <dcterms:created xsi:type="dcterms:W3CDTF">2023-05-11T19:49:45Z</dcterms:created>
  <dcterms:modified xsi:type="dcterms:W3CDTF">2023-05-11T19:52:10Z</dcterms:modified>
</cp:coreProperties>
</file>